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hjoerring-my.sharepoint.com/personal/gitte_trier_hjoerring_dk/Documents/Gitte Trier/Erfa-møde økonomerne/Anvendte skemaer/"/>
    </mc:Choice>
  </mc:AlternateContent>
  <xr:revisionPtr revIDLastSave="0" documentId="8_{88EA81B6-30FB-4FA1-81FF-4B04958C3443}" xr6:coauthVersionLast="47" xr6:coauthVersionMax="47" xr10:uidLastSave="{00000000-0000-0000-0000-000000000000}"/>
  <bookViews>
    <workbookView xWindow="28680" yWindow="-120" windowWidth="29040" windowHeight="15840" tabRatio="908" activeTab="2" xr2:uid="{00000000-000D-0000-FFFF-FFFF00000000}"/>
  </bookViews>
  <sheets>
    <sheet name="INDHOLDSFORTEGNELSE" sheetId="9" r:id="rId1"/>
    <sheet name="OVERORDNET GUIDE" sheetId="8" r:id="rId2"/>
    <sheet name="BUDGET OFFENTLIGT TILBUD" sheetId="13" r:id="rId3"/>
    <sheet name="BUDGET PRIVATE TILBUD" sheetId="14" r:id="rId4"/>
    <sheet name="FLERE EJENDOMME-LEJEMÅL" sheetId="6" r:id="rId5"/>
    <sheet name="KONCERNNOTE" sheetId="3" r:id="rId6"/>
    <sheet name="GUIDE BUDGET OFFENTLIG" sheetId="10" r:id="rId7"/>
    <sheet name="GUIDE BUDGET PRIVAT" sheetId="12" r:id="rId8"/>
  </sheets>
  <definedNames>
    <definedName name="_xlnm.Print_Area" localSheetId="4">'FLERE EJENDOMME-LEJEMÅL'!$A$1:$AC$18</definedName>
    <definedName name="_xlnm.Print_Area" localSheetId="6">'GUIDE BUDGET OFFENTLIG'!$A$1:$I$337</definedName>
    <definedName name="_xlnm.Print_Area" localSheetId="7">'GUIDE BUDGET PRIVAT'!$A$1:$I$282</definedName>
    <definedName name="_xlnm.Print_Area" localSheetId="0">INDHOLDSFORTEGNELSE!$A$1:$H$24</definedName>
    <definedName name="_xlnm.Print_Area" localSheetId="5">KONCERNNOTE!$A$1:$G$58</definedName>
    <definedName name="_xlnm.Print_Area" localSheetId="1">'OVERORDNET GUIDE'!#REF!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4" l="1"/>
  <c r="F22" i="14"/>
  <c r="F23" i="14"/>
  <c r="F24" i="14"/>
  <c r="F131" i="13" l="1"/>
  <c r="F129" i="13"/>
  <c r="F127" i="13"/>
  <c r="F123" i="13"/>
  <c r="F125" i="13"/>
  <c r="F129" i="14"/>
  <c r="F127" i="14"/>
  <c r="F125" i="14"/>
  <c r="F123" i="14"/>
  <c r="F121" i="14"/>
  <c r="F84" i="14" l="1"/>
  <c r="F79" i="14"/>
  <c r="F75" i="14"/>
  <c r="F70" i="14"/>
  <c r="E64" i="14"/>
  <c r="F60" i="14"/>
  <c r="F131" i="14" s="1"/>
  <c r="F56" i="14"/>
  <c r="F49" i="14"/>
  <c r="F42" i="14"/>
  <c r="E42" i="14"/>
  <c r="G29" i="14"/>
  <c r="F28" i="14"/>
  <c r="F20" i="14"/>
  <c r="F82" i="13"/>
  <c r="F81" i="13"/>
  <c r="F80" i="13"/>
  <c r="F76" i="13"/>
  <c r="F72" i="13"/>
  <c r="F67" i="13"/>
  <c r="E61" i="13"/>
  <c r="F57" i="13"/>
  <c r="F133" i="13" s="1"/>
  <c r="F53" i="13"/>
  <c r="F47" i="13"/>
  <c r="F40" i="13"/>
  <c r="E40" i="13"/>
  <c r="G29" i="13"/>
  <c r="F28" i="13"/>
  <c r="F24" i="13"/>
  <c r="F23" i="13"/>
  <c r="F22" i="13"/>
  <c r="F21" i="13"/>
  <c r="F20" i="13"/>
  <c r="C23" i="3"/>
  <c r="AC7" i="6"/>
  <c r="F29" i="13" l="1"/>
  <c r="F31" i="13" s="1"/>
  <c r="F83" i="13"/>
  <c r="F85" i="13" s="1"/>
  <c r="F86" i="14"/>
  <c r="F29" i="14"/>
  <c r="F31" i="14" s="1"/>
  <c r="F87" i="13" l="1"/>
  <c r="F109" i="13" s="1"/>
  <c r="F107" i="13"/>
  <c r="F105" i="14"/>
  <c r="F88" i="14"/>
  <c r="AA13" i="6"/>
  <c r="AC12" i="6"/>
  <c r="AC11" i="6"/>
  <c r="AC10" i="6"/>
  <c r="AC9" i="6"/>
  <c r="F109" i="14" l="1"/>
  <c r="F139" i="14"/>
  <c r="F133" i="14"/>
  <c r="F137" i="14"/>
  <c r="F135" i="14"/>
  <c r="F141" i="14"/>
  <c r="F139" i="13"/>
  <c r="F135" i="13"/>
  <c r="F111" i="13"/>
  <c r="F141" i="13"/>
  <c r="F137" i="13"/>
  <c r="F143" i="13"/>
  <c r="F107" i="14"/>
  <c r="X8" i="6"/>
  <c r="X7" i="6"/>
  <c r="X6" i="6"/>
  <c r="X5" i="6"/>
  <c r="S8" i="6"/>
  <c r="S7" i="6"/>
  <c r="S6" i="6"/>
  <c r="S5" i="6"/>
  <c r="N8" i="6"/>
  <c r="N7" i="6"/>
  <c r="N6" i="6"/>
  <c r="N5" i="6"/>
  <c r="I8" i="6"/>
  <c r="I7" i="6"/>
  <c r="I6" i="6"/>
  <c r="I5" i="6"/>
  <c r="D8" i="6"/>
  <c r="J13" i="6" l="1"/>
  <c r="O13" i="6"/>
  <c r="AC8" i="6"/>
  <c r="Y13" i="6"/>
  <c r="T13" i="6"/>
  <c r="D5" i="6" l="1"/>
  <c r="AC5" i="6"/>
  <c r="D6" i="6"/>
  <c r="AC6" i="6"/>
  <c r="E13" i="6"/>
  <c r="D7" i="6"/>
  <c r="AC13" i="6" l="1"/>
</calcChain>
</file>

<file path=xl/sharedStrings.xml><?xml version="1.0" encoding="utf-8"?>
<sst xmlns="http://schemas.openxmlformats.org/spreadsheetml/2006/main" count="564" uniqueCount="297">
  <si>
    <t>Budgetår:</t>
  </si>
  <si>
    <t>Dato:</t>
  </si>
  <si>
    <t>BUDGET DKK</t>
  </si>
  <si>
    <t>Bestyrelseshonorar</t>
  </si>
  <si>
    <t>Transport</t>
  </si>
  <si>
    <t>K1</t>
  </si>
  <si>
    <t>Rengøring</t>
  </si>
  <si>
    <t>K2</t>
  </si>
  <si>
    <t>K3</t>
  </si>
  <si>
    <t>Husleje</t>
  </si>
  <si>
    <t>m2 á</t>
  </si>
  <si>
    <t>K4</t>
  </si>
  <si>
    <t>Eksempel på noter over koncernforhold</t>
  </si>
  <si>
    <t>Koncern-interne handler og koncernstruktur</t>
  </si>
  <si>
    <t>Koncern-interne handler:</t>
  </si>
  <si>
    <t>Note</t>
  </si>
  <si>
    <t>Post</t>
  </si>
  <si>
    <t>Beløb</t>
  </si>
  <si>
    <t>Koncernpart</t>
  </si>
  <si>
    <t>Leveres af Alperosen</t>
  </si>
  <si>
    <t>Leveres af APS Hansen</t>
  </si>
  <si>
    <t>Adm.bidrag</t>
  </si>
  <si>
    <t>I alt koncernintern handel</t>
  </si>
  <si>
    <t>Koncernstruktur:</t>
  </si>
  <si>
    <r>
      <t xml:space="preserve">APS Hansen </t>
    </r>
    <r>
      <rPr>
        <sz val="10"/>
        <color indexed="8"/>
        <rFont val="Calibri"/>
        <family val="2"/>
        <charset val="1"/>
      </rPr>
      <t>(100% ejet af Hans Hansen, X-købing)</t>
    </r>
  </si>
  <si>
    <t>I</t>
  </si>
  <si>
    <t>--------------------------------------------</t>
  </si>
  <si>
    <r>
      <t xml:space="preserve">Tilbuddet "Violen Aps"  </t>
    </r>
    <r>
      <rPr>
        <sz val="10"/>
        <color indexed="8"/>
        <rFont val="Calibri"/>
        <family val="2"/>
        <charset val="1"/>
      </rPr>
      <t>(100% ejet af APS Hansen)</t>
    </r>
  </si>
  <si>
    <r>
      <t xml:space="preserve">Tilbuddet "Alperosen Aps" </t>
    </r>
    <r>
      <rPr>
        <sz val="10"/>
        <color indexed="8"/>
        <rFont val="Calibri"/>
        <family val="2"/>
        <charset val="1"/>
      </rPr>
      <t xml:space="preserve"> (100% ejet af APS Hansen)</t>
    </r>
  </si>
  <si>
    <t>Navn</t>
  </si>
  <si>
    <t>Adresse</t>
  </si>
  <si>
    <t>Postnummer og by</t>
  </si>
  <si>
    <t>Valgfri</t>
  </si>
  <si>
    <t>Tøj og lommepenge</t>
  </si>
  <si>
    <t>Antal</t>
  </si>
  <si>
    <t>Husleje (Kun lejede bygninger)</t>
  </si>
  <si>
    <t>AFSKRIVNINGER I ALT</t>
  </si>
  <si>
    <t>FINANSIERINGSINDTÆGTER</t>
  </si>
  <si>
    <t>Renteindtægter</t>
  </si>
  <si>
    <t>FINANSIERINGSINDTÆGTER I ALT</t>
  </si>
  <si>
    <t>FINANSIERINGSUDGIFTER</t>
  </si>
  <si>
    <t>FINANSIERINGSUDGIFTER I ALT</t>
  </si>
  <si>
    <t xml:space="preserve">Bygninger  </t>
  </si>
  <si>
    <t>LINK TIL</t>
  </si>
  <si>
    <t>GUIDE</t>
  </si>
  <si>
    <t>LINK</t>
  </si>
  <si>
    <t>TIL</t>
  </si>
  <si>
    <t>BUDGET</t>
  </si>
  <si>
    <t>SKEMA</t>
  </si>
  <si>
    <t>á</t>
  </si>
  <si>
    <t>Link til</t>
  </si>
  <si>
    <t>koncern-</t>
  </si>
  <si>
    <t>noter</t>
  </si>
  <si>
    <t>ADMINISTRATIONSOMKOSTNINGER</t>
  </si>
  <si>
    <t>ADMINISTRATIONSOMKOSTNINGER I ALT</t>
  </si>
  <si>
    <t>Administrationsomkostninger</t>
  </si>
  <si>
    <t>Eksterne administrative medarbejdere</t>
  </si>
  <si>
    <t>EJENDOMSOMKOSTNINGER</t>
  </si>
  <si>
    <t>EJENDOMSOMKOSTNINGER I ALT</t>
  </si>
  <si>
    <t>AFSKRIVNINGER</t>
  </si>
  <si>
    <t>Beregnet forrentning af kapitaludlæg - ejendom</t>
  </si>
  <si>
    <t>Beregnet forrentning af kapitaludlæg - øvrige kapitalapperat</t>
  </si>
  <si>
    <t>AFSKRIVNINGER/ØVRIGE KAPITALAPPARATSOMKOSTNINGER</t>
  </si>
  <si>
    <t>BORGERRELATEREDE OMKOSTNINGER</t>
  </si>
  <si>
    <t>BORGERRELATEREDE OMKOSTNINGER I ALT</t>
  </si>
  <si>
    <t>Oplysninger om indregning af over-/underskud</t>
  </si>
  <si>
    <t>Indregnet underskud</t>
  </si>
  <si>
    <t>Indregnet overskud</t>
  </si>
  <si>
    <t>K5</t>
  </si>
  <si>
    <t>K6</t>
  </si>
  <si>
    <t>K7</t>
  </si>
  <si>
    <t>K8</t>
  </si>
  <si>
    <t>K9</t>
  </si>
  <si>
    <t>Alternativt kan der indskannes og vedhæftes en PDF fil med koncernstrukturen.</t>
  </si>
  <si>
    <t>KOMPETENCEUDVIKLING</t>
  </si>
  <si>
    <t>KOMPETENCEUDVIKLING I ALT</t>
  </si>
  <si>
    <t>AFSKRIVNINGER/ØVRIGE KAPITALAPPARATSOMKOSTNINGER I ALT</t>
  </si>
  <si>
    <t>Ejendom 1 - skriv adresse</t>
  </si>
  <si>
    <t>Ejendom 2 - skriv adresse</t>
  </si>
  <si>
    <t>Ejendom 3 - skriv adresse</t>
  </si>
  <si>
    <t>Ejendom 4 - skriv adresse</t>
  </si>
  <si>
    <t>Ejendom 5 - skriv adresse</t>
  </si>
  <si>
    <t>I alt</t>
  </si>
  <si>
    <t>som modt.</t>
  </si>
  <si>
    <t>honorar</t>
  </si>
  <si>
    <t>Administrationsbidrag (KUN koncerner og koncern lign.)</t>
  </si>
  <si>
    <t>Ejendom - skriv adresse</t>
  </si>
  <si>
    <t>Anfør</t>
  </si>
  <si>
    <t>rente</t>
  </si>
  <si>
    <t>anvendt</t>
  </si>
  <si>
    <t>værdi</t>
  </si>
  <si>
    <t>Rente- og bidragsudgifter prioritetsgæld</t>
  </si>
  <si>
    <t xml:space="preserve">Ekstern behandling/rådgivning borgere </t>
  </si>
  <si>
    <t>K.NOTE</t>
  </si>
  <si>
    <t>[Indsæt ydelse OG angiv hvilken § i SEL, som denne er godkendt efter]</t>
  </si>
  <si>
    <t>Tilsynstakst</t>
  </si>
  <si>
    <t>pct.</t>
  </si>
  <si>
    <t>Udfyld de gule felter (obligatoriske) orange felter er frivillige felter - resten beregnes automatisk</t>
  </si>
  <si>
    <t>årsværk</t>
  </si>
  <si>
    <t>Administrativt og teknisk personale</t>
  </si>
  <si>
    <t>Administrativt og teknisk personale (TAP-personale)</t>
  </si>
  <si>
    <t>Indtægter i alt</t>
  </si>
  <si>
    <t>fuldtids-</t>
  </si>
  <si>
    <t>ansatte</t>
  </si>
  <si>
    <t>Indtægter på ydelser godkendt efter SEL</t>
  </si>
  <si>
    <t>Takst</t>
  </si>
  <si>
    <t>Delsum</t>
  </si>
  <si>
    <t>Sum</t>
  </si>
  <si>
    <t>(tast sum)</t>
  </si>
  <si>
    <t>Akkumulerede indtægter i alt (Delsum og Sum i alt)</t>
  </si>
  <si>
    <t>Omsætning (Indtægter) i alt</t>
  </si>
  <si>
    <t>Akkumuleret omsætning (indtægter) i alt (Delsum og Sum i alt)</t>
  </si>
  <si>
    <t>PERSONALEOMKOSTNINGER</t>
  </si>
  <si>
    <t>PERSONALEOMKOSTNINGER I ALT</t>
  </si>
  <si>
    <t>KOMMENTARFELT</t>
  </si>
  <si>
    <t>BUDGETSKEMA for offentligt tilbud (iht. BEK om Socialtilsyn)</t>
  </si>
  <si>
    <t>BUDGETSKEMA for private tilbud (iht. BEK om Socialtilsyn)</t>
  </si>
  <si>
    <t>[Indtægtstype]</t>
  </si>
  <si>
    <t>Borgerrelateret personale</t>
  </si>
  <si>
    <t>Kontaktperson</t>
  </si>
  <si>
    <t>Forsikringer, ejendomsskatter, forbrug (el, varme, vand, renov. mv.)</t>
  </si>
  <si>
    <t>Andre anlæg, driftsmateriel og inventar inkl. småanskaffelser</t>
  </si>
  <si>
    <t>Beregnet forrentning af kapitaludlæg - driftskapital</t>
  </si>
  <si>
    <t>(tast gns.%)</t>
  </si>
  <si>
    <t>Takstfinansierede og abonnementsfinansierede ydelser:</t>
  </si>
  <si>
    <r>
      <t>Udfyld kun koncernnoten, hvis tilbuddet er del af en koncern. I koncernnoten skal oplyses koncern-forbundne (interne) handler samt koncernstruktur. Se nedenfor et eksempel på en udfyldt koncernnote-fane.</t>
    </r>
    <r>
      <rPr>
        <b/>
        <sz val="11"/>
        <color indexed="8"/>
        <rFont val="Calibri"/>
        <family val="2"/>
        <charset val="1"/>
      </rPr>
      <t xml:space="preserve"> Erstat eksemplet med egne koncernnoter.</t>
    </r>
  </si>
  <si>
    <t>Renteudgifter i øvrigt</t>
  </si>
  <si>
    <t>Telefonnr./mailadr.</t>
  </si>
  <si>
    <t>Aktiviteter, husholdning og transport</t>
  </si>
  <si>
    <t>Vedligehold (kun for lejede bygninger)</t>
  </si>
  <si>
    <t>Vedligehold (kun for ejede bygninger)</t>
  </si>
  <si>
    <t>Forventet</t>
  </si>
  <si>
    <t>belægningspct.</t>
  </si>
  <si>
    <t>ÅRSBUDGET</t>
  </si>
  <si>
    <t>Andre indtægter (Almindelige indtægter):</t>
  </si>
  <si>
    <t>DIREKTE OG INDIREKTE DRIFTSOMKOSTNINGER</t>
  </si>
  <si>
    <t>Husleje (kun lejede bygninger)</t>
  </si>
  <si>
    <t>Husleje (kun lejede bygninger overført fra særskilt Excel ark)</t>
  </si>
  <si>
    <t>Husleje (kun lejede bygninger overført fra særskilt Excelark)</t>
  </si>
  <si>
    <t>Vedligehold (kun lejede bygninger)</t>
  </si>
  <si>
    <t>Vedligehold (kun ejede bygninger)</t>
  </si>
  <si>
    <t>Ikke fordel-</t>
  </si>
  <si>
    <t>te omkostn.</t>
  </si>
  <si>
    <t>OVERSKUD/UNDERSKUD (minus = underskud)</t>
  </si>
  <si>
    <t>DIREKTE OG INDIREKTE DRIFTSOMKOSTNINGER I ALT</t>
  </si>
  <si>
    <t>Beskæftigelses-/værkstedsomkostninger</t>
  </si>
  <si>
    <t>Adm.bidrag/andel af central adm. &amp; ledelse (indirekte adm.)</t>
  </si>
  <si>
    <t>INDTÆGTER</t>
  </si>
  <si>
    <t>INDHOLDSFORTEGNELSE</t>
  </si>
  <si>
    <t>Budget offentligt tilbud</t>
  </si>
  <si>
    <t>Budget privat tilbud</t>
  </si>
  <si>
    <t>Koncernnote - private tilbud</t>
  </si>
  <si>
    <t>Specifikationsark ved flere ejendomme/lejmål</t>
  </si>
  <si>
    <t>Specifikationsark ved flere ejendomme/lejemål</t>
  </si>
  <si>
    <t>Omkostinger til vedligehold, forsikringer, ejendomsskatter og forbrug specificeres for de enkelte ejendomme.</t>
  </si>
  <si>
    <t>I tilfælde at af det ikke kan foretages elller ikke er sædvane anføres omkostningerne i kolonnen "Ikke fordelte omkostninger".</t>
  </si>
  <si>
    <t xml:space="preserve">ØKONOMISKE NØGLETAL </t>
  </si>
  <si>
    <t>[Beskrivelse af ydelser]</t>
  </si>
  <si>
    <t>[Beskrivelse af andre indtægter]</t>
  </si>
  <si>
    <t>GUIDE TIL BUDGETSKEMA OFFENTLIGE TILBUD</t>
  </si>
  <si>
    <t>Antal årsværk i alt</t>
  </si>
  <si>
    <t>Borgerrelaterede omkostninger vedrører aktiviteter med borgerne på tilbuddet.</t>
  </si>
  <si>
    <t>Aktiviteter, rejser og behandlingsture</t>
  </si>
  <si>
    <t>Her indregnes bl.a. aktiviteter i form af fritidsaktiviteter, gaver, medicin, ferierejser og behandlingsture.</t>
  </si>
  <si>
    <t>Ekstern behandling/rådgivning borgere</t>
  </si>
  <si>
    <t>Her anføres udgifter til fx. selvstændig bogholder, som sender faktura på assistancen.</t>
  </si>
  <si>
    <t>Administrationsbidrag</t>
  </si>
  <si>
    <t>Taksten for budgetåret foreligger sædvanligvis i august/september måned i året før budgetåret. Såfremt taksten ikke foreligger på tidspunktet for budgetudarbejdelsen anvendes taksten for det foregående år tillagt fremskrivningsprocenten offentliggjort i KL’s taksttabel.</t>
  </si>
  <si>
    <t>OPLYSNINGER OM INDREGNING AF OVER-/UNDERSKUD</t>
  </si>
  <si>
    <t>ØKONOMISKE NØGLETAL</t>
  </si>
  <si>
    <t>Disse beregnes automatisk af regnearket.</t>
  </si>
  <si>
    <t>Klik på linkene i kolonnen "LINK", og der springes automatisk rundt i arkene med mulighed for at springe tilbage til det sted i skemaet, hvor man kom fra.</t>
  </si>
  <si>
    <t xml:space="preserve">Sammentælling af antal årsværk sker automatisk. </t>
  </si>
  <si>
    <t>Tøj og lommepenge kan indregnes i overensstemmelse med vejledende takster i Taksttabel fra KL, under hensyntagen til fordeling på alderskategorier. (Gælder børn/unge jf. SEL § 66).</t>
  </si>
  <si>
    <t>Vedrører tilkøbte eksterne ydelser/supervision – i form af f.eks. psykolog, psykiater til brug for behand-ling af borgerne på tilbuddet. (Supervision til personalegruppen anføres under kompetenceudvikling).</t>
  </si>
  <si>
    <t>Administrationsbidrag/andel af central adm. § ledelse (indirekte adm.)</t>
  </si>
  <si>
    <t xml:space="preserve">Omfatter såvel eksterne som interne omkostninger til kompetenceudvikling af personalet, således at der sikres sammenhæng mellem personalets kompetenceniveau og tilbuddets målgruppe.
Eksterne udgifter til kompetenceudvikling kan være honorar til ekstern konsulent, supervision, uddannelse, efteruddannelse o. lign. 
Interne lønomkostninger til kompetenceudvikling anvendes alene såfremt tilbuddet har lønnet ansat person der forestår dette. Såfremt personen varetager andre funktioner, skal der henregnes en skønsmæssig andel således at lønnen ikke medtages dobbelt. (Lønnen deles mellem lønomkostninger og kompetenceudvikling).
Det er ikke muligt, at henføre øvrige interne omkostninger, ved for. eks. indregning af lønandel ved deltagelse i møder med ekstern person møder samt interne møder.
Er der ingen lønudgifter hertil såfremt kompetenceudvikling stilles gratis til rådighed kan dette ikke medtages som en udgift.
</t>
  </si>
  <si>
    <t>Forsikringer, ejendomsskatter, forbrug (el, varme, vand, renovation m.v.)</t>
  </si>
  <si>
    <r>
      <rPr>
        <b/>
        <i/>
        <sz val="10"/>
        <color indexed="8"/>
        <rFont val="Trebuchet MS"/>
        <family val="2"/>
      </rPr>
      <t>Forsikringer</t>
    </r>
    <r>
      <rPr>
        <sz val="10"/>
        <color indexed="8"/>
        <rFont val="Trebuchet MS"/>
        <family val="2"/>
      </rPr>
      <t xml:space="preserve">: omfatter omkostninger til ejendomsforsikring.
Det er normalt kun for tilbud som ejer bygningerne selv at disse udgifter forekommer, idet bygninger lejet på markedsvilkår sædvanligvis dækkes af udlejer.
I de tilfælde kommunen/regionen er selvforsikret på ejendomme, anvendes fordelingsnøglen ved intern forsikringsordning på henholdsvis funktion 6.52.74 og funktion 4.60.52 interne forsikringspuljer.
</t>
    </r>
  </si>
  <si>
    <r>
      <rPr>
        <b/>
        <i/>
        <sz val="10"/>
        <color indexed="8"/>
        <rFont val="Trebuchet MS"/>
        <family val="2"/>
      </rPr>
      <t>Ejendomsskatter</t>
    </r>
    <r>
      <rPr>
        <sz val="10"/>
        <color indexed="8"/>
        <rFont val="Trebuchet MS"/>
        <family val="2"/>
      </rPr>
      <t xml:space="preserve">: omfatter omkostninger til ejendomsskatter.
Det er normalt kun for tilbud som ejer bygningerne selv at disse udgifter forekommer idet bygninger lejet på markedsvilkår sædvanligvis dækkes af udlejer.
</t>
    </r>
  </si>
  <si>
    <r>
      <rPr>
        <b/>
        <i/>
        <sz val="10"/>
        <color indexed="8"/>
        <rFont val="Trebuchet MS"/>
        <family val="2"/>
      </rPr>
      <t>Forbrug (el, varme, vand, renovation m.v.)</t>
    </r>
    <r>
      <rPr>
        <sz val="10"/>
        <color indexed="8"/>
        <rFont val="Trebuchet MS"/>
        <family val="2"/>
      </rPr>
      <t>: omfatter omkostninger til el, varme, vand, renovation, vandafledningsafgift mm.</t>
    </r>
  </si>
  <si>
    <t>Oplysning om beløb for indregning af over-/underskud +/-5 % (2 års-reglen) i budgettet skal anføres.</t>
  </si>
  <si>
    <t>INDLEDENDE GUIDE TIL BUDGETSKEMAER</t>
  </si>
  <si>
    <t>Indholds-fortegnelse</t>
  </si>
  <si>
    <t xml:space="preserve">Link til </t>
  </si>
  <si>
    <t>Gå til top</t>
  </si>
  <si>
    <t>GUIDE TIL BUDGETSKEMA FOR PRIVATE TILBUD</t>
  </si>
  <si>
    <t>Antal fuldtidsansatte i alt</t>
  </si>
  <si>
    <t>Taksten for budgetåret foreligger sædvanligvis i august/september måned i året før budgetåret. Såfremt taksten ikke foreligger på tidspunktet for budgetudarbejdelsen, anvendes taksten for det foregående år tillagt fremskrivningsprocenten fra KL’s taksttabel.</t>
  </si>
  <si>
    <t xml:space="preserve">Disse beregnes automatisk af regnearket.
Bemærk at nøgletal som skal indberettes på Tilbudsportalen kommer fra takstbudgettet.
</t>
  </si>
  <si>
    <t>KONCERNOTER</t>
  </si>
  <si>
    <t>Sammentælling af antal ansatte sker automatisk.</t>
  </si>
  <si>
    <t>Tøj og lommepenge kan indregnes i overensstemmelse med vejledende takster i Taksttabel fra KL under hensyntagen til fordeling på alderskategorier. (Gælder børn/unge jf. SEL § 66).</t>
  </si>
  <si>
    <t xml:space="preserve">Arbejdsdusører kan udbetales med udgangspunkt i Taksttabel fra KL vedrørende 16-18 årige.
Arbejdsdusører er altid skattepligtige for modtageren og skal lønangives, og der skal betales AM-bidrag og evt. skat heraf, jf. den unges skattekort.
Er der etableret værksted og andre beskæftigelsesordninger for borgeren, anføres udgiften her.
</t>
  </si>
  <si>
    <t xml:space="preserve">Administrationsomkostninger omfatter omkostninger til administration i form af fx assistance fra revisor eller advokat, kontorartikler, telefoni, IT, kontingenter, faglitteratur, porto og gebyrer, personaleudgifter (møder, arrangementer mv.). 
Uddannelse af personale, kurser, efteruddannelse skal indgå i ”Kompetenceudvikling”, jf. nedenfor.
Forsikringer, bortset fra forsikringer vedrørende ejede bygninger og forsikringer på køretøjer, der indgår henholdsvis under ejendomsomkostninger og transport. I posten indgår endvidere forsikringer i relation til personalet, herunder arbejdsskadeforsikring.
</t>
  </si>
  <si>
    <t xml:space="preserve">Administrationsbidrag skal udelukkende anvendes af koncerner og koncernlignende konstruktioner.
Her henføres administrationsbidrag, som tilbuddet betaler til koncernselskab eller selskab i koncernlignende konstruktion, der varetager administrative opgaver for tilbuddet. Forholdet skal beskrives detaljeret i koncernnote
</t>
  </si>
  <si>
    <t xml:space="preserve">Her anføres husleje for lejede lokaler, der anføres antal kvm (BBR-kvm) og leje i alt. Modellen beregner kvm-lejen automatisk.
Der er mulighed for at anvende flere linjer, hvor tilbuddet har flere (del) lejemål og/flere kvm. prisermed forskellig benyttelse. 
Hvor tilbuddet ejer ejendommen anføres rente- og bidrag under finansieringsudgifter, og afskrivninger på bygninger anføres under afsnittet afskrivninger.
</t>
  </si>
  <si>
    <r>
      <rPr>
        <b/>
        <i/>
        <sz val="10"/>
        <color indexed="8"/>
        <rFont val="Trebuchet MS"/>
        <family val="2"/>
      </rPr>
      <t>Forsikringer</t>
    </r>
    <r>
      <rPr>
        <b/>
        <sz val="10"/>
        <color indexed="8"/>
        <rFont val="Trebuchet MS"/>
        <family val="2"/>
      </rPr>
      <t xml:space="preserve">: </t>
    </r>
    <r>
      <rPr>
        <sz val="10"/>
        <color indexed="8"/>
        <rFont val="Trebuchet MS"/>
        <family val="2"/>
      </rPr>
      <t>omfatter omkostninger til ejendomsforsikring.</t>
    </r>
  </si>
  <si>
    <r>
      <rPr>
        <b/>
        <i/>
        <sz val="10"/>
        <color indexed="8"/>
        <rFont val="Trebuchet MS"/>
        <family val="2"/>
      </rPr>
      <t>Ejendomsskatter</t>
    </r>
    <r>
      <rPr>
        <b/>
        <sz val="10"/>
        <color indexed="8"/>
        <rFont val="Trebuchet MS"/>
        <family val="2"/>
      </rPr>
      <t xml:space="preserve">: </t>
    </r>
    <r>
      <rPr>
        <sz val="10"/>
        <color indexed="8"/>
        <rFont val="Trebuchet MS"/>
        <family val="2"/>
      </rPr>
      <t>omfatter omkostninger til ejendomsskatter.</t>
    </r>
  </si>
  <si>
    <t>Det er normalt kun for tilbud som ejer bygningerne selv at disse udgifter forekommer idet bygninger lejet på markedsvilkår sædvanligvis dækkes af udlejer.</t>
  </si>
  <si>
    <t xml:space="preserve">Her anføres regnskabsmæssige afskrivninger fordelt på de enkelte kategorier. Afskrivninger opgøres i overensstemmelse med den praksis og de principper, som tilbuddet anvender, jf. seneste officielle årsregnskab/seneste udarbejdede anlægskartotek.
Bemærk, at afskrivning på ejede bygninger anføres under punktet afskrivninger og ikke under ejendomskontoen.
Småanskaffelser er mindre nyanskaffelser, der efter tilbuddets regnskabspraksis sædvanligvis udgiftsføres i anskaffelsesåret. 
</t>
  </si>
  <si>
    <t xml:space="preserve">Her anføres finansieringsindtægter vedrørende driftskapital, fremmed finansiering i øvrigt.  
Renter og bidrag på lån vedrørende egne ejede ejendomme anføres i ”Rente- og bidragsudgifter prioritetsgæld”.
</t>
  </si>
  <si>
    <t>LINK til INDHOLDSFORTEGNELSE</t>
  </si>
  <si>
    <t>LINK TIL GUIDE BUDGET OFFENTLIG</t>
  </si>
  <si>
    <t>LINK TIL GUIDE BUDGET PRIVAT</t>
  </si>
  <si>
    <t>INDHOLD</t>
  </si>
  <si>
    <t>INDHOLDSF.</t>
  </si>
  <si>
    <t>GRUNDLAG</t>
  </si>
  <si>
    <r>
      <rPr>
        <b/>
        <sz val="10"/>
        <color indexed="8"/>
        <rFont val="Trebuchet MS"/>
        <family val="2"/>
      </rPr>
      <t>Bekendtgørelse om socialtilsyn § 14 (BEK nr 1675 af 16/12/2016):</t>
    </r>
    <r>
      <rPr>
        <sz val="10"/>
        <color indexed="8"/>
        <rFont val="Trebuchet MS"/>
        <family val="2"/>
      </rPr>
      <t xml:space="preserve">
De tilbud, som er nævnt i § 4, stk. 1, nr. 2-4, i lov om socialtilsyn, med undtagelse af tilbud efter § 66, stk. 1, nr. 7, i lov om social service, skal en gang om året udarbejde et årsbudget med udgangspunkt i grundlaget for tilbuddets beregning af takster, jf. § 2 i bekendtgørelse om kommunernes finansiering af visse ydelser og tilbud efter lov om social service samt betaling for unges ophold i Kriminalforsorgens institutioner, og de indtægts- og omkostningstyper, der fremgår af beregningsgrundlaget. 
</t>
    </r>
    <r>
      <rPr>
        <b/>
        <sz val="10"/>
        <color indexed="8"/>
        <rFont val="Trebuchet MS"/>
        <family val="2"/>
      </rPr>
      <t>Stk. 2.</t>
    </r>
    <r>
      <rPr>
        <sz val="10"/>
        <color indexed="8"/>
        <rFont val="Trebuchet MS"/>
        <family val="2"/>
      </rPr>
      <t xml:space="preserve"> Ud over de indtægts- og omkostningstyper, der indgår i grundlaget for beregning af takster efter § 2 i bekendtgørelse om kommunernes finansiering af visse ydelser og tilbud efter lov om social service samt betaling for unges ophold i Kriminalforsorgens institutioner skal årsbudgettet indeholde oplysninger om andre indtægter end forventede takstindtægter og almindelige indtægter. 
</t>
    </r>
    <r>
      <rPr>
        <b/>
        <sz val="10"/>
        <color indexed="8"/>
        <rFont val="Trebuchet MS"/>
        <family val="2"/>
      </rPr>
      <t xml:space="preserve">Stk. 3. </t>
    </r>
    <r>
      <rPr>
        <sz val="10"/>
        <color indexed="8"/>
        <rFont val="Trebuchet MS"/>
        <family val="2"/>
      </rPr>
      <t xml:space="preserve">For private koncerner og koncernlignende konstruktioner skal der ud over årsbudget for de enkelte tilbud, jf. stk. 1, udarbejdes en koncernnote, hvoraf bl.a. pengestrømmene mellem koncernens enkelte dele skal fremgå, jf. § 16, stk. 2, 1. pkt., i lov om socialtilsyn.
</t>
    </r>
  </si>
  <si>
    <r>
      <rPr>
        <b/>
        <sz val="10"/>
        <color indexed="8"/>
        <rFont val="Trebuchet MS"/>
        <family val="2"/>
      </rPr>
      <t>Delbudgetter</t>
    </r>
    <r>
      <rPr>
        <sz val="10"/>
        <color indexed="8"/>
        <rFont val="Trebuchet MS"/>
        <family val="2"/>
      </rPr>
      <t xml:space="preserve">
Af Vejledning om socialtilsyn, pkt. 175 fremgår:
• For tilbud bestående af flere afdelinger skal der som minimum udarbejdes ét budget for det samlede tilbud. Herudover kan der udarbejdes delbudgetter for de enkelte afdelinger, hvis tilbuddet skønner det nødvendigt af hensyn til takstberegningen eller den økonomiske styring. 
Af Bekendtgørelse om socialtilsyn fremgår, § 14, Stk. 1.:
• …. ..Hvis der er udarbejdet delbudgetter for et tilbuds enkelte afdelinger, indberettes det samlede årsbudget og de enkelte delbudgetter.
</t>
    </r>
  </si>
  <si>
    <t xml:space="preserve">     •      Kompetenceudvikling
               o Omkostninger til kompetenceudvikling (både eksterne og interne)
</t>
  </si>
  <si>
    <t xml:space="preserve">     •      Personaleomkostninger
                    o Øverste ledelse
                    o Borgerelateret personale
                    o Vikarer/vikarbureau
                    o Administrativt og teknisk personale (TAP-personale)
                    o Bestyrelseshonorar (kun private tilbud)
</t>
  </si>
  <si>
    <t xml:space="preserve">     •      Borgerrelaterede udgifter/omkostninger
                    o Tøj og lommepenge
                    o Aktiviteter, husholdning og transport
                    o Ekstern behandling/rådgivning/borgere
                    o Beskæftigelses-/værkstedsomkostninger
</t>
  </si>
  <si>
    <t xml:space="preserve">     •      Administrationsomkostninger
                    o Administrationsomkostninger
                    o Eksterne administrative medarbejdere – kun private tilbud
                    o Adm./andel af central adm. &amp; ledelse (indirekte adm.) – offentlige tilbud
                    o Administrationsbidrag (KUN koncerner og koncern lign.) – private tilbud
                    o Tilsynstakst
</t>
  </si>
  <si>
    <t xml:space="preserve">     •      Ejendomsomkostninger
                    o Husleje (kun lejede bygninger)
                    o Husleje (kun lejede bygninger overført fra særskilt Excelark)
                    o Vedligehold (kun lejede bygninger)
                    o Vedligehold (kun ejede bygninger)
                    o Forsikringer, ejendomsskatter, forbrug (el, varme, vand, renov. mv.)
</t>
  </si>
  <si>
    <t xml:space="preserve">     •      Afskrivninger og øvrige kapitalapparatsomkostninger
                    o Bygninger 
                    o Andre anlæg, driftsmateriel og inventar inkl. småanskaffelser 
</t>
  </si>
  <si>
    <t xml:space="preserve">     •      Finansierings indtægter/finansieringsudgifter
                    o Offentlige tilbud:
                               Beregnet forrentning af kapitaludlæg – ejendom
                               Beregnet forrentning af kapitaludlæg - øvrige kapitalapparat
                               Beregnet forrentning af kapitaludlæg – driftskapital
</t>
  </si>
  <si>
    <t xml:space="preserve">                    o Private tilbud:
                               Renteindtægter 
                               Rente- og bidragsudgifter prioritetsgæld
                               Renteudgifter i øvrigt
</t>
  </si>
  <si>
    <r>
      <rPr>
        <b/>
        <sz val="10"/>
        <color indexed="8"/>
        <rFont val="Trebuchet MS"/>
        <family val="2"/>
      </rPr>
      <t xml:space="preserve">• 3) Andelen af eventuel central ledelse og administration fastsat som de faktiske omkostninger eller som en fast procent af et tilbuds øvrige budget. </t>
    </r>
    <r>
      <rPr>
        <sz val="10"/>
        <color indexed="8"/>
        <rFont val="Trebuchet MS"/>
        <family val="2"/>
      </rPr>
      <t xml:space="preserve">
     •       Se ovenfor under administrationsomkostninger ” Adm./andel af central adm. &amp; ledelse 
              (indirekte adm.)”. 
</t>
    </r>
  </si>
  <si>
    <r>
      <t xml:space="preserve">• 1) Almindelige indtægter, herunder indtægter fra salg af producerede ydelser og indtægter fra eventuelle aftaler med den nationale videns- og specialrådgivningsorganisation, om køb af specialrådgivningsydelser.
     </t>
    </r>
    <r>
      <rPr>
        <sz val="10"/>
        <color indexed="8"/>
        <rFont val="Trebuchet MS"/>
        <family val="2"/>
      </rPr>
      <t>•       Andre indtægter (Almindelige indtægter)</t>
    </r>
  </si>
  <si>
    <t xml:space="preserve">• 2) Direkte og indirekte driftsomkostninger, herunder bygnings- og lokaleomkostninger, forrentning af kapital og udviklingsomkostninger. 
</t>
  </si>
  <si>
    <t xml:space="preserve">BILAG 1
Overordnet sammenhæng mellem finansieringsbekendtgørelsens oplistede indtægts- og omkostningstyper der indgår i takstberegningsgrundlaget, jf. stk. 2-3 og indholdet af de enkelte poster i budgetskemaet.
</t>
  </si>
  <si>
    <t xml:space="preserve">Finansieringsbekendtgørelsen (BEK nr 1674 af 16/12/2016)
§ 2, stk. 2
</t>
  </si>
  <si>
    <r>
      <rPr>
        <b/>
        <sz val="10"/>
        <color indexed="8"/>
        <rFont val="Trebuchet MS"/>
        <family val="2"/>
      </rPr>
      <t xml:space="preserve">• 4) Udgifter forbundet med tilsyn. </t>
    </r>
    <r>
      <rPr>
        <sz val="10"/>
        <color indexed="8"/>
        <rFont val="Trebuchet MS"/>
        <family val="2"/>
      </rPr>
      <t xml:space="preserve">
     •      Se ovenfor under administrationsomkostninger ”Tilsynstakst”.</t>
    </r>
  </si>
  <si>
    <r>
      <rPr>
        <b/>
        <sz val="10"/>
        <color indexed="8"/>
        <rFont val="Trebuchet MS"/>
        <family val="2"/>
      </rPr>
      <t xml:space="preserve">• 5) Indregnet over- eller underskud efter reglerne i §§ 3-7. </t>
    </r>
    <r>
      <rPr>
        <sz val="10"/>
        <color indexed="8"/>
        <rFont val="Trebuchet MS"/>
        <family val="2"/>
      </rPr>
      <t xml:space="preserve">
     •      Oplyses i særskilte felter (kun offentlige tilbud) med:
                    • Indregnet underskud
                    • Indregnet overskud
</t>
    </r>
  </si>
  <si>
    <t xml:space="preserve">Stk. 3. </t>
  </si>
  <si>
    <t xml:space="preserve">For kvindekrisecentre og forsorgshjem, jf. §§ 109 og 110 i lov om social service, skal følgende omkostninger tillige indgå i beregningsgrundlaget: </t>
  </si>
  <si>
    <r>
      <rPr>
        <b/>
        <sz val="10"/>
        <color indexed="8"/>
        <rFont val="Trebuchet MS"/>
        <family val="2"/>
      </rPr>
      <t xml:space="preserve">• 1) Omkostninger ved ophold for danske statsborgere, hvis den tidligere opholdskommune ikke kan findes. </t>
    </r>
    <r>
      <rPr>
        <sz val="10"/>
        <color indexed="8"/>
        <rFont val="Trebuchet MS"/>
        <family val="2"/>
      </rPr>
      <t xml:space="preserve">
     •      Medtages i budgetskema under borgerrelaterede omkostninger ”Aktiviteter, husholdning og transport”. Såfremt beløbet er væsentligt bør dette omtales i ”Kommentarfelt”.
</t>
    </r>
  </si>
  <si>
    <r>
      <rPr>
        <b/>
        <sz val="10"/>
        <color indexed="8"/>
        <rFont val="Trebuchet MS"/>
        <family val="2"/>
      </rPr>
      <t>• 2) Omkostninger ved ophold for udenlandske statsborgere, hvis der ikke kan findes en dansk hjemkommune.</t>
    </r>
    <r>
      <rPr>
        <sz val="10"/>
        <color indexed="8"/>
        <rFont val="Trebuchet MS"/>
        <family val="2"/>
      </rPr>
      <t xml:space="preserve">
     •      Medtages i budgetskema under borgerrelaterede omkostninger ”Aktiviteter, husholdning og transport”. Såfremt beløbet er væsentligt bør dette omtales i ”Kommentarfelt”.
</t>
    </r>
  </si>
  <si>
    <t>§§ 3-7</t>
  </si>
  <si>
    <t>Efterregulering af takster for kommunale og regionale driftsherrer (offentlige tilbud).</t>
  </si>
  <si>
    <t xml:space="preserve">§ 10. </t>
  </si>
  <si>
    <t>Ved beregningen af taksten anvendes en belægningsprocent, som fastsættes på baggrund af den forventede aktivitet i tilbuddet.</t>
  </si>
  <si>
    <r>
      <rPr>
        <b/>
        <sz val="10"/>
        <color indexed="8"/>
        <rFont val="Trebuchet MS"/>
        <family val="2"/>
      </rPr>
      <t>Kun</t>
    </r>
    <r>
      <rPr>
        <sz val="10"/>
        <color indexed="8"/>
        <rFont val="Trebuchet MS"/>
        <family val="2"/>
      </rPr>
      <t xml:space="preserve"> tilbud og aktiviteter efter Lov om Social Service som Socialtilsynene </t>
    </r>
    <r>
      <rPr>
        <b/>
        <sz val="10"/>
        <color indexed="8"/>
        <rFont val="Trebuchet MS"/>
        <family val="2"/>
      </rPr>
      <t>skal</t>
    </r>
    <r>
      <rPr>
        <sz val="10"/>
        <color indexed="8"/>
        <rFont val="Trebuchet MS"/>
        <family val="2"/>
      </rPr>
      <t xml:space="preserve"> godkende skal medtages i budgetskemaet.
Socialtilsynene skal godkende et tilbuds budget, hvis det efter tilsynets vurdering sikrer den nødvendige sammenhæng mellem den faglige indsats og de afsatte økonomiske ressourcer, ikke indeholder poster uvedkommende for tilbuddets virksomhed og giver mulighed for ansvarlig forvaltning af offentlige midler.
Tilbuddene skal, jf. Lov om Socialtilsyn § 6, stk. 3 (LBEK nr 70 af 18/01/2017), opfylde følgende økonomiske krav som betingelse for at blive godkendt:
• tilbuddet er økonomisk bæredygtigt
• tilbuddets økonomi giver mulighed for den fornødne kvalitet i tilbuddet i forhold til prisen og tilbuddets målgruppe, og
• der er gennemsigtighed med tilbuddets økonomi.
</t>
    </r>
  </si>
  <si>
    <r>
      <rPr>
        <b/>
        <i/>
        <sz val="10"/>
        <color indexed="8"/>
        <rFont val="Trebuchet MS"/>
        <family val="2"/>
      </rPr>
      <t>Lov om socialtilsyn § 4, stk. 1, nr. 2-4 (LBEK nr 70 af 18/01/2017):</t>
    </r>
    <r>
      <rPr>
        <sz val="10"/>
        <color indexed="8"/>
        <rFont val="Trebuchet MS"/>
        <family val="2"/>
      </rPr>
      <t xml:space="preserve">
</t>
    </r>
    <r>
      <rPr>
        <i/>
        <sz val="10"/>
        <color indexed="8"/>
        <rFont val="Trebuchet MS"/>
        <family val="2"/>
      </rPr>
      <t>nr. 2)</t>
    </r>
    <r>
      <rPr>
        <sz val="10"/>
        <color indexed="8"/>
        <rFont val="Trebuchet MS"/>
        <family val="2"/>
      </rPr>
      <t xml:space="preserve"> Døgntilbud efter § 66, stk. 1, nr. 5-7, jf. dog § 66 a, stk. 7, og §§ 107-110 i lov om social service samt stofmisbrug behandlingstilbud efter § 101 og 101 a i lov om social service.
</t>
    </r>
    <r>
      <rPr>
        <i/>
        <sz val="10"/>
        <color indexed="8"/>
        <rFont val="Trebuchet MS"/>
        <family val="2"/>
      </rPr>
      <t>nr. 3)</t>
    </r>
    <r>
      <rPr>
        <sz val="10"/>
        <color indexed="8"/>
        <rFont val="Trebuchet MS"/>
        <family val="2"/>
      </rPr>
      <t xml:space="preserve"> Tilbud i form af hjælp og støtte efter §§ 83-87, 97, 98 og 102 i lov om social service, når
a) tilbuddet leveres til beboere boligformer efter andre bestemmelser end nævnt i nr. 2, dog ikke friplejeboliger,
b) hjælpen udgår fra servicearealer knyttet til boligerne og ydes af et fast ansat personale,
c) tilbuddet til beboerne omfatter i væsentligt omfang støtte efter § 85 i lov om social service og
d) tilbuddets målgruppe er personer, der har ophold i boligen på grund af nedsat fysisk eller psykisk funktionsevne eller særlige sociale problemer.
nr. 4) Alkoholbehandlingssteder efter sundhedslovens § 141.
</t>
    </r>
  </si>
  <si>
    <r>
      <t xml:space="preserve">Tilbuddet er ansvarlig for at oplyse om forventede faktiske indtægter for det kommende budgetår. Tilbuddet skal med tekst beskrive ydelsen og som minimum angive indtægter (samlet sum – gult felt) på takstfinansierede og abonnementsfinansierede ydelser. Dette gælder også for andre indtægter (almindelige indtægter), såfremt tilbuddet har sådanne. Der er mulighed for i de orange felter at specificere indtægterne yderligere.
Det er vigtigt at tilbuddet anskueliggør hvori indtægterne består, så budgettet fremstår gennemsigtigt for tilsynet. Oplysningerne i budgetskemaet sammenholdes typisk med de oplysninger der er angivet på tilbudsportalen 
Vær opmærksom på at de gule sumfelter og de orange delsumsfelter summeres op til det samlede forventede indtægtsbeløb. Beløb der angives i orange delsumsfelter skal ikke indgå i de gule sumfelter, da beløbet derved indgår i det samlede indtægtsgrundlag to gange.
I kolonnen” Forventet belægningsprocent” angives den belægningsprocent der er fastsat på baggrund af den forventede aktivitet i tilbuddet, som et gennemsnit af den samlede indtægt.
Indtægtsdækket virksomhed (IDV) skal hvile i sig selv og ikke medregnes. Endvidere skal aktivitet vedrørende satspuljemidler, STU, skole o.l., holdes uden for budgettet.
Budgetskemaet skal vise økonomien for den del af tilbuddet som socialtilsynet fører tilsyn med.
</t>
    </r>
    <r>
      <rPr>
        <b/>
        <sz val="10"/>
        <color indexed="8"/>
        <rFont val="Trebuchet MS"/>
        <family val="2"/>
      </rPr>
      <t>Andre indtægter (almindelige indtægter)</t>
    </r>
    <r>
      <rPr>
        <sz val="10"/>
        <color indexed="8"/>
        <rFont val="Trebuchet MS"/>
        <family val="2"/>
      </rPr>
      <t xml:space="preserve">
Andre indtægter (almindelige indtægter), der ikke er relateret til en egentlig takstindtægt, kan f.eks. indeholde salg af værkstedsydelser, producerede produkter, kiosk, indtægter fra eventuelle aftaler med den nationale videns- og specialrådgivningsorganisation, om køb af specialrådgivningsydelser m.v.
Andre indtægter angives med en tekst omkring indholdet med mulighed for at angive:
• antal døgn/timer og takst 
• tekst med et samlet beløb.
Modellen beregner automatisk de samlede budgetterede indtægter.
Bemærk at der må IKKE budgetteres med egenbetaling af nogen art under dette punkt – se nedenfor.
</t>
    </r>
    <r>
      <rPr>
        <b/>
        <i/>
        <sz val="10"/>
        <color indexed="8"/>
        <rFont val="Trebuchet MS"/>
        <family val="2"/>
      </rPr>
      <t>Egenbetaling</t>
    </r>
    <r>
      <rPr>
        <sz val="10"/>
        <color indexed="8"/>
        <rFont val="Trebuchet MS"/>
        <family val="2"/>
      </rPr>
      <t xml:space="preserve">
Egenbetaling fra borgere skal ikke indgå i budgetskemaet.  Egenbetalingen er i udgangspunktet et mellemværende mellem handlekommunen (køberkommunen) og borgeren selv. Den takst tilbuddet opkræver, skal være dækkende for de samlede omkostninger tilbuddet har i forhold til en borger. Hvis et kommunalt, regionalt eller privat tilbud – efter aftale med myndighedskommunen – som en administrativ/pædagogisk opgave opkræver egenbetalingen på vegne af myndighedskommunen, skal det dog stadig ikke fremgå af budgetskemaerne.
</t>
    </r>
  </si>
  <si>
    <r>
      <rPr>
        <b/>
        <i/>
        <sz val="10"/>
        <color indexed="8"/>
        <rFont val="Trebuchet MS"/>
        <family val="2"/>
      </rPr>
      <t>Aktiviteter</t>
    </r>
    <r>
      <rPr>
        <sz val="10"/>
        <color indexed="8"/>
        <rFont val="Trebuchet MS"/>
        <family val="2"/>
      </rPr>
      <t>: omfatter bl.a. aktiviteter i form af fritidsaktiviteter, gaver, medicin, ferierejser og behandlingsture.</t>
    </r>
  </si>
  <si>
    <r>
      <rPr>
        <b/>
        <i/>
        <sz val="10"/>
        <color indexed="8"/>
        <rFont val="Trebuchet MS"/>
        <family val="2"/>
      </rPr>
      <t>Husholdning (kost og rengøring)</t>
    </r>
    <r>
      <rPr>
        <sz val="10"/>
        <color indexed="8"/>
        <rFont val="Trebuchet MS"/>
        <family val="2"/>
      </rPr>
      <t xml:space="preserve">: omfatter køb af madvarer med fradrag af salg fra køkkenet og personalets betaling for mad.  Bemærk, hvis personalet modtager kost uden betaling, vil dette som hovedregel medregnes som et skattepligtigt gode, som løbende skal beskattes hos modtageren.
Rengøring omfatter køb af rengøringsartikler, betalinger til evt. rengøringsfirma – hvis eget ansat personale udfører rengøringsarbejde, skal omkostninger (løn m.v.) henføres til løn under teknisk personale.
Omkostninger til reparation og vedligeholdelse af maskiner og udstyr i tilknytning til husholdningen anføres også her.
</t>
    </r>
  </si>
  <si>
    <t xml:space="preserve">Arbejdsdusører kan udbetales med udgangspunkt i Taksttabel fra KL vedrørende 16-18 årige. Arbejdsdusører er altid skattepligtige for modtageren, og skal lønangives og der skal betales AM-bidrag og evt. skat heraf jf. den unges skattekort.
Er der etableret værksted og andre beskæftigelsesordninger for borgeren, anføres udgiften her.
</t>
  </si>
  <si>
    <t xml:space="preserve">Der henvises generelt til den autoriserede kontoplans omkostningssteder.
Omfatter omkostninger til administration i form af f.eks. assistance fra revisor, advokat, kontorartikler, telefoni, IT, kontingenter, faglitteratur, porto og gebyrer, personaleudgifter (møder, arrangementer m.v.).
Uddannelse af personale, kurser, efteruddannelse skal indgå i ”Kompetenceudvikling”, jf. nedenfor.
Regionerne anvender fordelingsnøgler fra hovedkonto 4 Fælles formål og administration til fastsættelse af administrationstillæg.
I de tilfælde, hvor udgifter i kommuner til IT og telefoni registreres centralt på funktion 6.45.52 Fælles IT og telefoni, skal udgifter medtages ud fra kommunens fordelingsnøgler på området.
Forsikringer, bortset fra forsikringer vedrørende ejede bygninger og forsikring på køretøjer, der indgår henholdsvis under ejendomsomkostninger og transport. I posten indgår endvidere forsikringer i relation til personalet, herunder arbejdsskadeforsikring.
I de tilfælde hvor kommunen er selvforsikret på f.eks., arbejdsskader, ejendomme, løsøre mv., anvendes fordelingsnøglen ved intern forsikringsordning på funktion 6.52.74 interne forsikringer.  
Interne forsikringer vedr. ejendomme registreres under ejendomsomkostninger.
</t>
  </si>
  <si>
    <t xml:space="preserve">Denne post skal dække en andel af central administration og ledelse, politikere, kontorfaciliteter, kurser, Centrale IT-systemer, software m.v.
Såvel Regionerne som kommuner skal tage afsæt i de aftaler, der er indgået i Ramme- og Styringsaftalen for den region/kommune tilbuddet er beliggende i.
Kommunerne anvender et administrationsoverhead som er fast i den enkelte styringsaftale.
</t>
  </si>
  <si>
    <t xml:space="preserve">Her anføres husleje for lejede lokaler, der anføres med antal kvm (BBR-kvm) og leje i alt. Modellen beregner leje pr. kvm automatisk. Dette gælder endvidere bygninger som udlejes fra regionens/kommunens ejendomsadministration.
Såfremt Region/Kommune ejer ejendom(me) skal den kapitaliserede værdi heraf anføres under punktet finansieringsudgifter og afskrivninger anføres under afskrivninger/øvrige kapitalapparatsomkostninger .
</t>
  </si>
  <si>
    <t xml:space="preserve">Omfatter sædvanlig såvel indvendige som udvendige vedligeholdelsesarbejder, herunder evt. løbende hensættelse/reservationer til kommende væsentlige udbedringer, som f.eks. nyt, tag, nye vinduer.
Ved fastlæggelsen af vedligeholdelsesarbejdet bør det vurderes om der i henhold til kommunes/regionens regnskabspraksis skal ske aktivering af budgetterede omkostninger med løbende afskriv-ninger. Såfremt dette er tilfældet medtages de forventede afskrivninger under ”Afskrivninger, bygnin-ger”.
</t>
  </si>
  <si>
    <t xml:space="preserve">Her anføres finansieringsindtægter fra pengeinstitutter, afkast/renter/kursgevinster af værdipapirer, renteindtægter på debitorer etc.
Kommuner og Regioner har ofte ingen renteindtægter.
</t>
  </si>
  <si>
    <t xml:space="preserve">Forrentning af aktiver opgøres på grundlag af kommunernes og regionernes budget og regnskabssystem. 
Markedsrenten anvendes, og alternativt kan der tages udgangspunkt i den af Danmarks Statistik beregnede effektive obligationsrente for samtlige serier ultimo december i det pågældende regnskabsår.
Den anvendte forrentningsprocent oplyses i budgetskemaet for henholdsvis ejendom(me), øvrig kapitalapparat samt driftskapital.
Ejendom(me)
Den beregnede forrentning af kapitaludlæg for ejendom(me) beregnes for offentlige tilbud. Tallet skal give sammenlignelighed i forhold til de private tilbud, der typisk vil have lån på bygninger, der skal afdrages på og betales renter af. For offentlige tilbud, hvor bygningerne er betalt ud eller stilles frit til rådighed, skal der beregnes en forrentning. 
Tallet beregnes som markedsrentesats x aktivets værdi.
Eksempel: Ejendommen har en bogført værdi på 3,0 mio. kr. Markedsrenten er eksempelvis sat til 2 %. Den beregnede forrentning vil således udgøre 60.000 kr.
Øvrig kapitalapparat 
Den beregnede forrentning af kapitaludlæg for ejendom(me) beregnes for offentlige tilbud. Tallet skal give sammenlignelighed i forhold til de private tilbud, der typisk vil have lån på bygninger, der skal afdrages på og betales renter af. For offentlige tilbud, hvor bygningerne er betalt ud eller stilles frit til rådighed, skal der beregnes en forrentning. 
Tallet beregnes som markedsrentesats x aktivets værdi.
Eksempel: Ejendommen har en bogført værdi på 3,0 mio. kr. Markedsrenten er eksempelvis sat til 2 %. Den beregnede forrentning vil således udgøre 60.000 kr.
Driftskapital
Den beregnede forrentning af kapitaludlæg for driftskapital beregnes for offentlige tilbud. Tallet skal give sammenlignelighed i forhold til de private tilbud, der typisk vil have en kassekredit, der skal afdrages på og betales renter af. For offentlige tilbud, hvor kommune eller region stiller midler til rådighed for driften af tilbuddet, skal der beregnes en forrentning. 
Tallet beregnes som markedsrentesats x aktivets værdi.
</t>
  </si>
  <si>
    <r>
      <t xml:space="preserve">Tilbuddet er ansvarlig for at oplyse om forventede faktiske indtægter for det kommende budgetår. Tilbuddet skal med tekst beskrive ydelsen og som minimum angive indtægter (samlet sum – gult felt) på takstfinansierede og abonnementsfinansierede ydelser. Dette gælder også for andre indtægter (almindelige indtægter), såfremt tilbuddet har sådanne. Der er mulighed for i de orange felter at specificere indtægterne yderligere.
Det er vigtigt at tilbuddet anskueliggør hvori indtægterne består, så budgettet fremstår gennemsigtigt for tilsynet. Oplysningerne i budgetskemaet sammenholdes typisk med de oplysninger der er angivet på tilbudsportalen 
Vær opmærksom på at de gule sumfelter og de orange delsumsfelter summeres op til det samlede for-entede indtægtsbeløb. Beløb der angives i orange delsumsfelter skal ikke indgå i de gule sumfelter, da beløbet derved indgår i det samlede indtægtsgrundlag to gange.
I kolonnen” Forventet belægningsprocent” angives den belægningsprocent der er fastsat på baggrund af den forventede aktivitet i tilbuddet, som et gennemsnit af den samlede indtægt.
Indtægtsdækket virksomhed (IDV) skal hvile i sig selv og ikke medregnes. Endvidere skal aktivitet vedrørende satspuljemidler, STU, skole o.l., holdes uden for budgettet.
Budgetskemaet skal vise økonomien for den del af tilbuddet som socialtilsynet fører tilsyn med.
</t>
    </r>
    <r>
      <rPr>
        <b/>
        <sz val="10"/>
        <color indexed="8"/>
        <rFont val="Trebuchet MS"/>
        <family val="2"/>
      </rPr>
      <t>Andre indtægter (almindelige indtægter)</t>
    </r>
    <r>
      <rPr>
        <sz val="10"/>
        <color indexed="8"/>
        <rFont val="Trebuchet MS"/>
        <family val="2"/>
      </rPr>
      <t xml:space="preserve">
Andre indtægter (almindelige indtægter), der ikke er relateret til en egentlig takstindtægt, kan f.eks. indeholde salg af værkstedsydelser, producerede produkter, kiosk m.v.
Andre indtægter angives med en tekst omkring indholdet med mulighed for at angive:
• antal døgn/timer og takst 
• tekst med et samlet beløb.
Modellen beregner automatisk den samlede budgetterede omsætning.
Bemærk at der må IKKE budgetteres med egenbetaling af nogen art under dette punkt – se nedenfor.
</t>
    </r>
    <r>
      <rPr>
        <b/>
        <i/>
        <sz val="10"/>
        <color indexed="8"/>
        <rFont val="Trebuchet MS"/>
        <family val="2"/>
      </rPr>
      <t>Egenbetaling</t>
    </r>
    <r>
      <rPr>
        <sz val="10"/>
        <color indexed="8"/>
        <rFont val="Trebuchet MS"/>
        <family val="2"/>
      </rPr>
      <t xml:space="preserve">
Egenbetaling fra borgere skal ikke indgå i budgetskemaet.  Egenbetalingen er i udgangspunktet et mellemværende mellem handlekommunen (køberkommunen) og borgeren selv. Den takst tilbuddet opkræver, skal være dækkende for de samlede omkostninger tilbuddet har i forhold til en borger. Hvis et kommunalt, regionalt eller privat tilbud – efter aftale med myndighedskommunen – som en administrativ/pædagogisk opgave opkræver egenbetalingen på vegne af myndighedskommunen, skal det dog stadig ikke fremgå af budgetskemaerne.
</t>
    </r>
  </si>
  <si>
    <t xml:space="preserve">Omfatter vederlag til bestyrelsesmedlemmer og omfatter honorar, diæter, kørselsgodtgørelse etc. til bestyrelsen. 
Vederlaget kan ikke overstige, hvad der anses for sædvanligt efter hvervets art og arbejdets omfang.
Der angives endvidere antal medlemmer af bestyrelsen (honorerede bestyrelsesmedlemmer), der modtager vederlag.
</t>
  </si>
  <si>
    <r>
      <rPr>
        <b/>
        <i/>
        <sz val="10"/>
        <color indexed="8"/>
        <rFont val="Trebuchet MS"/>
        <family val="2"/>
      </rPr>
      <t>Husholdning (kost og rengøring)</t>
    </r>
    <r>
      <rPr>
        <sz val="10"/>
        <color indexed="8"/>
        <rFont val="Trebuchet MS"/>
        <family val="2"/>
      </rPr>
      <t xml:space="preserve">:  omfatter køb af madvarer med fradrag af salg fra køkkenet og personalets betaling for mad.  Bemærk, hvis personalet modtager kost uden betaling, vil dette som hovedregel medregnes som et skattepligtigt gode, som løbende skal beskattes hos modtageren.
Rengøring omfatter køb af rengøringsartikler, betalinger til evt. rengøringsfirma – hvis eget ansat personale udfører rengøringsarbejde, skal omkostninger (løn m.v.) henføres til løn under teknisk personale.
Omkostninger til reparation og vedligeholdelse af maskiner og udstyr i tilknytning til husholdningen anføres også her.
</t>
    </r>
  </si>
  <si>
    <r>
      <rPr>
        <b/>
        <i/>
        <sz val="10"/>
        <color indexed="8"/>
        <rFont val="Trebuchet MS"/>
        <family val="2"/>
      </rPr>
      <t>Transport</t>
    </r>
    <r>
      <rPr>
        <sz val="10"/>
        <color indexed="8"/>
        <rFont val="Trebuchet MS"/>
        <family val="2"/>
      </rPr>
      <t xml:space="preserve">: omfatter omkostninger til drift af tilbuddets bilpark (ejede) – bil, bus mv., herunder brændstof, reparation og vedligeholdelse, forsikring og vægtafgift. Regnskabsmæssige afskrivninger henføres til ”Afskrivninger”.
Såfremt bil/bus lejes/leases indregnes omkostninger hertil i form af leje/leasingomkostning og tilknyttede driftsomkostninger.
Borgerrelateret kørselsgodtgørelse mv. til personale anføres også her. 
</t>
    </r>
  </si>
  <si>
    <t xml:space="preserve">Vedrører tilkøbte af eksterne ydelser/supervision – i form af f.eks. psykolog, psykiater til brug for behandling af borgerne på tilbuddet (Supervision til personalegruppen anføres under kompetenceudvikling).
Der kan endvidere f. eks. være tale om læge og sygeplejersker eller andre specialansatte, der tilkøbes eksternt og ikke er relateret til et ansættelsesforhold i tilbuddet.
</t>
  </si>
  <si>
    <t xml:space="preserve">Omfatter såvel eksterne som interne omkostninger til kompetenceudvikling af personalet, således at der sikres sammenhæng mellem personalets kompetenceniveau og tilbuddets målgruppe.
Eksterne udgifter til kompetenceudvikling kan være honorar til ekstern konsulent, supervision, uddannelse, efteruddannelse o. lign. 
Interne lønomkostninger til kompetenceudvikling anvendes alene, såfremt tilbuddet har lønnet ansat person der forestår dette. Såfremt personen varetager andre funktioner, skal der henregnes en skønsmæssig andel således at lønnen ikke medtages dobbelt. (Lønnen deles mellem lønomkostninger og kompetenceudvikling).
Det er ikke muligt, at henføre øvrige interne omkostninger, ved f. eks. indregning af lønandel ved deltagelse i møder med ekstern person samt interne møder.
Er der ingen lønudgifter hertil, såfremt kompetenceudvikling stilles gratis til rådighed kan dette ikke medtages som en udgift.
</t>
  </si>
  <si>
    <t>Såfremt der i tilbuddet forefindes flere end én/ét ejendom/lejemål skal noten (særskilt ark i Excel filen) ”Flere ejendomme/lejemål” udfyldes med bl.a. oplysning om adresse, kort bygningsbeskrivelse/anvendelse i budgetskemaet udfyldes.</t>
  </si>
  <si>
    <t xml:space="preserve">Omfatter sædvanligvis omkostninger til forfaldne indvendige vedligeholdelsesarbejder, herunder malerarbejde, sanitet, belysningsarmaturer.
Der skal overordnet henses til, hvad der er aftalt i lejekontrakten, og at denne er på markedsvilkår. Udvendig vedligeholdelse er normalt kun en udgift for de tilbud, som selv ejer bygningerne. Lejes bygningerne på markedsvilkår, er denne udgift sædvanligvis udlejers. Såfremt dette ikke er tilfældet indeholdes sædvanligvis omkostninger til udvendig malerarbejde, vedligeholdelse af facader, herunder døre og vinduer, tage, udvendige trapper, faste installationer som fx. el og varmeanlæg, elevator. 
Ved fastlæggelsen af vedligeholdelsesarbejdet bør det vurderes om der i henhold til tilbuddets regnskabspraksis skal ske aktivering af budgetterede omkostninger (indretning af lejede lokaler/bygninger) med løbende afskrivninger. Såfremt dette er tilfældet medtages de forventede afskrivninger under ”Afskrivninger, bygninger”.
</t>
  </si>
  <si>
    <t>Omfatter såvel indvendige og udvendige vedligeholdelsesarbejder. Ved fastlæggelsen af vedligeholdelsesarbejdet bør det vurderes om der i henhold til tilbuddets regnskabspraksis skal ske aktivering af budgetterede omkostninger med løbende afskrivninger. Såfremt dette er tilfældet medtages de forventede afskrivninger under ”Afskrivninger, bygninger”.</t>
  </si>
  <si>
    <t>Her anføres finansieringsindtægter fra pengeinstitutter, afkast/renter/kursgevinster af værdipapirer, renteindtægter på debitorer etc.</t>
  </si>
  <si>
    <t xml:space="preserve">En koncernnote er en kommentar til handler mellem tilbud i en koncern eller koncernlignende konstruktion. Hvis jeres tilbud er del af en koncern, og I har handlet med et andet tilbud indenfor koncernen, skal I indsætte en koncernnote ud for den relevante kategori. Skriv K1 ud for den første koncernnote, K2 ud for den anden osv. 
Hver enkelt koncernnote skal herefter beskrives på fanen 'Koncernnote', hvor der anføres en kommentar til henholdsvis K1, K2 osv. Klik i kolonnen ”Link til koncernnoter”.
Der kan indsættes yderligere koncernnoter og notenumre i kolonnen ”Link til koncernnoter”, og transaktionen beskrives på koncernnotearket. 
I Excel-arket er der automatisk link til nogle af de oftest anvendte udgifter, hvor der kan være tale om interne koncerntransaktioner. Der kan frit laves og indsættes yderligere, og disse behøver ikke at fungere som et automatisk link.
</t>
  </si>
  <si>
    <t xml:space="preserve">Personale, der er direkte involveret i levering af indsatser til borgerne, og som har såvel en relateret faguddannelse som f.eks. pædagog, fysioterapeut, social- og sundhedsassistent, social- og sundhedshjælper som en ikke faguddannelse – ufaglærte. Personale i en tidsbegrænset ansættelse (med ansættelseskontrakt) og personer i fleksjob skal også medtaget under borgerrelateret personale. </t>
  </si>
  <si>
    <t xml:space="preserve">Personale, der er direkte involveret i levering af indsatser til borgerne, og som har såvel en relateret faguddannelse som f.eks. pædagog, fysioterapeut, social- og sundhedsassistent, social- og sundhedshjælper som en ikke faguddannelse – ufaglærte. Personale i en tidsbegrænset ansættelse (med ansættelsekontrakt) og personer i fleksjob skal også medtages under borgerrelateret personale. </t>
  </si>
  <si>
    <r>
      <rPr>
        <b/>
        <i/>
        <sz val="10"/>
        <color indexed="8"/>
        <rFont val="Trebuchet MS"/>
        <family val="2"/>
      </rPr>
      <t>Transport</t>
    </r>
    <r>
      <rPr>
        <sz val="10"/>
        <color indexed="8"/>
        <rFont val="Trebuchet MS"/>
        <family val="2"/>
      </rPr>
      <t xml:space="preserve">: omfatter omkostninger til drift af tilbuddets bilpark (ejede) – bil, bus m.v., herunder brændstof, reparation og vedligeholdelse, forsikring og vægtafgift. Regnskabsmæssige afskrivninger henføres til ”Afskrivninger”.
Såfremt bil/bus lejes/leases indregnes omkostninger hertil i form af leje/leasingomkostning og tilknyttede driftsomkostninger. Borgerrelateret kørselsgodtgørelse m.v. til personale anføres også her.
</t>
    </r>
  </si>
  <si>
    <t xml:space="preserve">Såfremt der i tilbuddet forefindes flere end én/ét ejendom/lejemål skal fanen (særskilt ark i Excel filen) ”Flere ejendomme-lejemål” udfyldes med bl.a. oplysning om adresse, kort bygningsbeskrivelse/anvendelse i budgetskemaet udfyldes.
I flere kommuner/regioner er der fælles ejendomsadministration, så budgetansvaret ligger ikke hos den enkelte institution. Udgifter på grundlag af fordelingsnøgler mv. skal medtages fra den fælles ejendoms-administration.
</t>
  </si>
  <si>
    <t xml:space="preserve">Omfatter sædvanligvis omkostninger til forfaldne indvendige vedligeholdelsesarbejder, herunder malerarbejde, sanitet, belysningsarmaturer.
Udvendig vedligeholdelse er normalt kun en udgift for de tilbud som selv ejer bygningerne. Lejes bygningerne på markedsvilkår, er denne udgift sædvanligvis udlejers. Såfremt dette ikke er tilfældet indeholdes sædvanligvis omkostninger til udvendig malerarbejde, vedligeholdelse af facader, herunder døre og vinduer, tage, udvendige trapper, faste installationer som fx. el og varmeanlæg, elevatorer.  
Ved fastlæggelsen af vedligeholdelsesarbejder bør det vurderes om der i henhold til kommunes/regionens regnskabspraksis skal ske aktivering af budgetterede omkostninger med løbende afskrivninger. Såfremt dette er tilfældet medtages de forventede afskrivninger under ”Afskrivninger, bygninger”.
</t>
  </si>
  <si>
    <t xml:space="preserve">Afskrivninger baseres på opgjorte værdier, der er optaget i kommunens/regionens balance, opgjort ud fra anvendt regnskabspraksis – seneste udarbejdede anlægskartotek. Oplysningerne fremgår af anlægskartotek og i Budget og Regnskab for kommuner funktion 8.58.80-8.58.84 og for regioner funktion 6.58.80-6.58.84. 
Om- og tilbygninger samt vedligeholdelsesudgifter mv. skal følge principperne i kommuners og regioners omkostningsregnskab. Der foretages ikke afskrivning på grunde.
Såfremt den enkelte kommune eller region ikke udarbejder egentligt omkostningsregnskab, anvendes omkostningsopgørelsen.
</t>
  </si>
  <si>
    <r>
      <rPr>
        <b/>
        <sz val="10"/>
        <color indexed="8"/>
        <rFont val="Trebuchet MS"/>
        <family val="2"/>
      </rPr>
      <t xml:space="preserve">OPBYGNING AF BUDGETSKEMA  </t>
    </r>
    <r>
      <rPr>
        <sz val="10"/>
        <color indexed="8"/>
        <rFont val="Trebuchet MS"/>
        <family val="2"/>
      </rPr>
      <t xml:space="preserve">
Alle tal i budgetskemaet tastes som positive tal. Såfremt der er momsregistrering anføres alle tal ekskl. moms for den/de momspligtige aktiviteter.  
Budgetskema omfatter følgende dele:
• Årsbudget for budgetårets forventede indtægter og omkostninger
• Økonomiske nøgletal.
Årsbudget udarbejdes med udgangspunkt i grundlaget for tilbuddets beregning af takster, jf. § 2 i bekendtgørelse om finansiering af visse ydelser og tilbud efter lov om social service samt betaling for unges ophold i Kriminalforsorgens institutioner (BEK nr 1674 af 16/12/2016).
§ 2 i nævnte bekendtgørelse er gengivet nedenfor ligesom der i bilag 1 nedenfor overordnet er angivet sammenhæng mellem bekendtgørelsens oplistede indtægts- og omkostningstyper, der indgår i takstberegningsgrundlaget, jf. stk. 2, og indholdet af de enkelte poster i budgetskemaet.
For samtlige poster i budgetskemaet findes en vejledning der kan hentes frem med et ”klik” i det pågældende felt.
For private tilbud skal koncernnote udfyldes såfremt der foreligger koncern eller koncernlignende konstruktion. Klik på linkene i kolonnen "LINK" ud for de relevante budgetposter og der ”springes” til koncernnote i særskilt fane.
Der kan tastes i de felter, som er markeret med farven gul og orange. Gule felter er obligatoriske og orange felter er frivillige. Såfremt de frivillige felter anvendes, skal den pågældende indtægt/omkostning angives med fyldestgørende tekst.
For budgetposter der ikke anvendes, angives der i beløbskolonnen 0.
Nøgletal beregnes automatisk.
</t>
    </r>
  </si>
  <si>
    <r>
      <rPr>
        <b/>
        <sz val="10"/>
        <color indexed="8"/>
        <rFont val="Trebuchet MS"/>
        <family val="2"/>
      </rPr>
      <t>Uddrag af bekendtgørelse om finansiering af visse ydelser og tilbud efter lov om social service samt betaling for unges ophold i Kriminalforsorgens institutioner (BEK nr 1674 af 16/12/2016)
§ 2</t>
    </r>
    <r>
      <rPr>
        <sz val="10"/>
        <color indexed="8"/>
        <rFont val="Trebuchet MS"/>
        <family val="2"/>
      </rPr>
      <t xml:space="preserve">
Som beregningsgrundlag ved fastsættelse af takster efter § 174, stk. 3, i lov om social service, og takster og objektiv finansiering efter § 174, stk. 4 og 5, i lov om social service, anvendes de samlede langsigtede gennemsnitsindtægter og -omkostninger ved levering af ydelser efter lov om social service eller drift af tilbud efter lov om social service, jf. stk. 2. 
Stk. 2. Følgende indtægts- og omkostningstyper indgår i beregningsgrundlaget: 
1) Almindelige indtægter, herunder indtægter fra salg af producerede ydelser og indtægter fra eventuelle aftaler med den nationale videns- og specialrådgivningsorganisation, om køb af specialrådgivningsydelser. 
2) Direkte og indirekte driftsomkostninger, herunder bygnings- og lokaleomkostninger, forrentning af kapital og udviklingsomkostninger. 
3) Andelen af eventuel central ledelse og administration fastsat som de faktiske omkostninger eller som en fast procent af et tilbuds øvrige budget. 
4) Udgifter forbundet med tilsyn. 
5) Indregnet over- eller underskud efter reglerne i §§ 3-7. 
Stk. 3. For kvindekrisecentre og forsorgshjem, jf. §§ 109 og 110 i lov om social service, skal følgende omkostninger tillige indgå i beregningsgrundlaget: 
1) Omkostninger ved ophold for danske statsborgere, hvis den tidligere opholdskommune ikke kan findes. 
2) Omkostninger ved ophold for udenlandske statsborgere, hvis der ikke kan findes en dansk hjemkommune.
Vedrørende sammenhæng mellem finansieringsbekendtgørelsens oplistede indtægts- og omkostningstyder der indgår i takstberegningsgrundlaget og indholdet af de enkelte poster i budgetskemaet henvises til bilag 1.
</t>
    </r>
    <r>
      <rPr>
        <b/>
        <sz val="10"/>
        <color indexed="8"/>
        <rFont val="Trebuchet MS"/>
        <family val="2"/>
      </rPr>
      <t>§§ 3-7</t>
    </r>
    <r>
      <rPr>
        <sz val="10"/>
        <color indexed="8"/>
        <rFont val="Trebuchet MS"/>
        <family val="2"/>
      </rPr>
      <t xml:space="preserve">
Efterregulering for kommunale og regionale driftsherrer
</t>
    </r>
    <r>
      <rPr>
        <b/>
        <sz val="10"/>
        <color indexed="8"/>
        <rFont val="Trebuchet MS"/>
        <family val="2"/>
      </rPr>
      <t xml:space="preserve">§ 10. </t>
    </r>
    <r>
      <rPr>
        <sz val="10"/>
        <color indexed="8"/>
        <rFont val="Trebuchet MS"/>
        <family val="2"/>
      </rPr>
      <t xml:space="preserve">
Ved beregningen af taksten anvendes en belægningsprocent, som fastsættes på baggrund af den forventede aktivitet i tilbuddet. 
Stk. 2. Taksten skal beregnes for et år ad gangen. 
</t>
    </r>
  </si>
  <si>
    <t xml:space="preserve">Overordnet guide til budgetskemaer </t>
  </si>
  <si>
    <t>%</t>
  </si>
  <si>
    <t>a)  Omsætning.</t>
  </si>
  <si>
    <t>b)  Overskud/underskud.</t>
  </si>
  <si>
    <t>c)  Overskud/underskud opgjort i procent i forhold til omsætning.</t>
  </si>
  <si>
    <t>i)  Lønomkostninger til samlet ledelse.</t>
  </si>
  <si>
    <t>m)  Omkostninger til ikke-fastansat personale</t>
  </si>
  <si>
    <t>j)  Omkostninger til bestyrelseshonorarer.</t>
  </si>
  <si>
    <t>k)  Lønomkostninger til borgerrelateret personale.</t>
  </si>
  <si>
    <t>l)  Lønomkostninger til administrativt og teknisk personale.</t>
  </si>
  <si>
    <t>n)  Samlede omkostninger til kompetenceudvikling.</t>
  </si>
  <si>
    <t>o)  Samlede lønomkostninger opgjort i procent i forhold til omsætning.</t>
  </si>
  <si>
    <t>p)  Omkostninger til kompetenceudvikling opgjort i procent i forhold til omsætning.</t>
  </si>
  <si>
    <t>q)  Samlede administrationsomkostninger opgjort i procent i forhold til omsætningen.</t>
  </si>
  <si>
    <t>r)  Samlede borgerrelaterede omkostninger opgjort i procent i forhold til omsætningen.</t>
  </si>
  <si>
    <t>s)  Ejendomsomkostninger opgjort i procent i forhold til omsætning.</t>
  </si>
  <si>
    <t>Samlet ledelse</t>
  </si>
  <si>
    <t>Ikke-fastansat personale</t>
  </si>
  <si>
    <t>d)  Andel af årets overskud, der er udbetalt som udbytte, hvis der er tale om et kommercielt, privat tilbud. (Regnskabstal, der ikke beregnes i budgettet)</t>
  </si>
  <si>
    <t>e)  Andel af årets overskud, der er overført til andre enheder inden for en større selvejekonstruktion, hvis der er tale om et selvejende tilbud, en fond e.l. (Regnskabstal, der ikke beregnes i budgettet)</t>
  </si>
  <si>
    <t>f)  Andel af årets overskud, der er hensat til senere brug, hvis der er tale om et offentligt tilbud. (Regnskabstal, der ikke beregnes i budgettet)</t>
  </si>
  <si>
    <t>g)  Udbetalt udbytte over de seneste 5 år, hvis der er tale om et kommercielt, privat tilbud. (Regnskabstal, der ikke beregnes i budgettet)</t>
  </si>
  <si>
    <t>h)  Samlet løn m.v. til øverste leder. (Regnskabstal, der ikke beregnes i budgettet)</t>
  </si>
  <si>
    <t>t)  Soliditetsgrad, hvis der er tale om et privat tilbud. (Regnskabstal, der ikke beregnes i budgettet)</t>
  </si>
  <si>
    <t>Her anføres løn til samlet ledelse. Samlet ledelse er den gruppe ledere, der varetager den faglige, strategiske, økonomiske og daglige ledelse af tilbuddet (jf. temaet ”Organisation og ledelse” i kvalitetsmodellen for sociale tilbud). Det kan være den øverste leder, souschef og afdelingsleder. Eventuelle kommentarer til størrelsen og indholdet/afgrænsningen af posten kan angives sidst i budgetskemaet i feltet ”Kommentarfelt”.</t>
  </si>
  <si>
    <t xml:space="preserve">Ikke-fastansat personale er personer med borgerrelaterede opgaver, der ikke er en fast del af den kontinuerlige pædagogiske indsats omkring borgerne, men som erstatter eller supplerer de fastansatte pædagogiske medarbejdere. Ikke-fastansat personale er typisk timelønnet og kan være tilknyttet et tilbud i kortere eller længere tid. Ikke-fastansat personale inkluderer personer, der er ansat i tilbuddet i et vikarkorps (fx et kommunalt korps) eller i et eksternt vikarbureau. Kategorien omfatter kun medarbejdere med pædagogiske opgaver, og ikke fx tekniske eller administrative medarbejdere. Kategorien omfatter ikke barselsvikarer, orlovsvikarer og vikarer for langtidssygemeldte.
</t>
  </si>
  <si>
    <t>j)  Omkostninger til bestyrelseshonorarer. (Gælder kun private tilbud)</t>
  </si>
  <si>
    <t>Omkostninger til kompetenceudvikling (både eksterne og interne) og supervision</t>
  </si>
  <si>
    <r>
      <t xml:space="preserve">Personaleomkostninger opgøres som udgangspunkt i beløb der udbetales både som A- eller B-indkomst for de enkelte kategorier. Eventuelle lønomkostninger til VISO medtages ikke.
De enkelte poster SKAL indeholde ALLE udgifter for den enkelte kategori, dvs. at ud over egentlig løn indregnes tillige pensioner, ATP, sociale bidrag, feriepenge, evt. bidrag til barselsfond.
Ved opgørelse af bidrag til barselsudligningsfonden anvendes bidragssatsen for den enkelte kommune og region opgjort på henholdsvis funktion 6.52.70 og 4.20.12 i forhold til art 1 lønninger.
</t>
    </r>
    <r>
      <rPr>
        <sz val="10"/>
        <rFont val="Trebuchet MS"/>
        <family val="2"/>
      </rPr>
      <t>For alle andre end ledere gælder det, at for personer der varetager flere funktioner, som dækkes af de enkelte kategorier, skal der foretages en fordeling af lønomkostningen på disse kategorier.</t>
    </r>
    <r>
      <rPr>
        <sz val="10"/>
        <color indexed="8"/>
        <rFont val="Trebuchet MS"/>
        <family val="2"/>
      </rPr>
      <t xml:space="preserve">
I budgetskemaet indtastes antal årsværk (et årsværk er lig med 1.924 timer) samt samlet lønomkostning for hver kategori. 
</t>
    </r>
    <r>
      <rPr>
        <b/>
        <i/>
        <sz val="10"/>
        <color indexed="8"/>
        <rFont val="Trebuchet MS"/>
        <family val="2"/>
      </rPr>
      <t>Tjenestemandspensioner</t>
    </r>
    <r>
      <rPr>
        <sz val="10"/>
        <color indexed="8"/>
        <rFont val="Trebuchet MS"/>
        <family val="2"/>
      </rPr>
      <t xml:space="preserve">
Omkostninger til dækning af tjenestemandspensioner kan ske på flere forskellige måder afhængig af, om den enkelte kommune/region er selvforsikret, eller er helt eller delvis afdækket forsikringsmæssigt.
A) Kommune/region har fuldt ud afdækket tjenestemandsforpligtelsen eksternt.  
Præmien til den forsikringsmæssige afdækning skal være indeholdt i de budgetterede driftsudgifter.
B) Kommune/region er selvforsikret vedrørende tjenestemandsforpligtelsen. 
Tjenestemandslønninger tillægges den af regionen/kommunen anvendte procentsats af den pensionsgivende løn til tjenestemandsansatte, svarende til den andel, der i henhold til Budget og Regnskab for kommuner og regioner skal hensættes til tjenestemandspensioner.
C) Kommune/region har delvist afdækket tjenestemandsforpligtelsen. 
Præmien til den delvise forsikringsmæssige afdækning medtages i de budgetterede driftsudgifter. Den del af tjenestemandsforpligtelsen som ikke er afdækket forsikringsmæssigt, medtages i beregningsgrund-laget efter ovenstående principper afsnit B, idet der beregnes en forholdsmæssig andel, således at tillægget altid vil være lavere en den anvendte procentsats. 
Omkostning til tjenestemandspensioner skal fordeles på de enkelte medarbejderkategorier.
</t>
    </r>
  </si>
  <si>
    <t xml:space="preserve">Personaleomkostninger opgøres som udgangspunkt i beløb, der udbetales både som A- eller B-indkomst for de enkelte kategorier. Eventuelle lønomkostninger til VISO medtages ikke. 
De enkelte poster SKAL indeholder ALLE udgifter for den enkelte kategori, dvs. at ud over egentlig løn indregnes tillige pensioner, ATP, sociale bidrag, feriepenge, evt. bidrag til barselsfond.
For alle andre end ledere gælder det, at for personer der varetager flere funktioner, som dækkes af de enkelte kategorier, skal der foretages en fordeling af lønomkostningen på disse kategorier.
I budgetskemaet indtastes antal fuldtidsårsværk samt samlet lønomkostning for hver kategori. 
</t>
  </si>
  <si>
    <t xml:space="preserve">Administrativt personale:
Personale, der varetager de administrative funktioner, herunder løbende bogholderi, sekretærarbejde. En ekstern bogholder, som sender faktura, skal anføres under eksterne administrative medarbejdere under gruppen administrationsomkostninger.
Teknisk personale:
Personale, der ikke er direkte involveret i levering af indsatser til borgerne, og som varetager funktioner så som pedel, rengøring, tilknytning til værksted eller områder, hvor der er produktion på tilbuddet (brænde, flis, reparationer etc.), køkken/økonoma.
Under Administrativt og teknisk personale anføres også udgifter til vikarer, der varetager arbejde ifm. de oplistede funktioner.
</t>
  </si>
  <si>
    <t xml:space="preserve">Administrativt personale:
Personale, der varetager de administrative funktioner, herunder løbende bogholderi, sekretærarbejde. En ekstern bogholder, som sender faktura, skal anføres under eksterne administrative medarbejdere under gruppen administrationsomkostninger.
Teknisk personale:
Personale, der ikke er direkte involveret i levering af indsatser til borgerne, og som varetager funktioner så som pedel, rengøring, tilknytning til værksted eller områder, hvor der er produktion på tilbuddet (brænde, flis, reparationer etc.), køkken/økonoma.
Under Administrativt og teknisk personale anføres også udgifter til vikarer, der varetager arbejde ifm. de oplistede funktioner.
</t>
  </si>
  <si>
    <t>kOMMENTARFELT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</si>
</sst>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indexed="8"/>
      <name val="Calibri"/>
      <family val="2"/>
      <charset val="1"/>
    </font>
    <font>
      <b/>
      <sz val="11"/>
      <color indexed="8"/>
      <name val="Calibri"/>
      <family val="2"/>
      <charset val="1"/>
    </font>
    <font>
      <sz val="10"/>
      <color indexed="8"/>
      <name val="Calibri"/>
      <family val="2"/>
      <charset val="1"/>
    </font>
    <font>
      <sz val="10"/>
      <color indexed="8"/>
      <name val="Trebuchet MS"/>
      <family val="2"/>
    </font>
    <font>
      <sz val="10"/>
      <color theme="1"/>
      <name val="Trebuchet MS"/>
      <family val="2"/>
    </font>
    <font>
      <b/>
      <sz val="10"/>
      <color theme="1"/>
      <name val="Trebuchet MS"/>
      <family val="2"/>
    </font>
    <font>
      <b/>
      <sz val="10"/>
      <color indexed="8"/>
      <name val="Trebuchet MS"/>
      <family val="2"/>
    </font>
    <font>
      <b/>
      <sz val="18"/>
      <name val="Trebuchet MS"/>
      <family val="2"/>
    </font>
    <font>
      <i/>
      <sz val="10"/>
      <color indexed="10"/>
      <name val="Trebuchet MS"/>
      <family val="2"/>
    </font>
    <font>
      <b/>
      <sz val="10"/>
      <name val="Trebuchet MS"/>
      <family val="2"/>
    </font>
    <font>
      <b/>
      <i/>
      <sz val="10"/>
      <color indexed="10"/>
      <name val="Trebuchet MS"/>
      <family val="2"/>
    </font>
    <font>
      <sz val="10"/>
      <name val="Trebuchet MS"/>
      <family val="2"/>
    </font>
    <font>
      <u/>
      <sz val="10"/>
      <color indexed="8"/>
      <name val="Trebuchet MS"/>
      <family val="2"/>
    </font>
    <font>
      <i/>
      <sz val="10"/>
      <name val="Trebuchet MS"/>
      <family val="2"/>
    </font>
    <font>
      <i/>
      <u/>
      <sz val="10"/>
      <color indexed="8"/>
      <name val="Trebuchet MS"/>
      <family val="2"/>
    </font>
    <font>
      <sz val="10"/>
      <color indexed="10"/>
      <name val="Trebuchet MS"/>
      <family val="2"/>
    </font>
    <font>
      <u/>
      <sz val="11"/>
      <color theme="10"/>
      <name val="Calibri"/>
      <family val="2"/>
      <charset val="1"/>
    </font>
    <font>
      <b/>
      <sz val="9"/>
      <color indexed="8"/>
      <name val="Trebuchet MS"/>
      <family val="2"/>
    </font>
    <font>
      <b/>
      <sz val="16"/>
      <name val="Trebuchet MS"/>
      <family val="2"/>
    </font>
    <font>
      <b/>
      <sz val="16"/>
      <color indexed="8"/>
      <name val="Trebuchet MS"/>
      <family val="2"/>
    </font>
    <font>
      <u/>
      <sz val="11"/>
      <name val="Calibri"/>
      <family val="2"/>
      <charset val="1"/>
    </font>
    <font>
      <b/>
      <i/>
      <sz val="10"/>
      <color indexed="8"/>
      <name val="Trebuchet MS"/>
      <family val="2"/>
    </font>
    <font>
      <b/>
      <sz val="11"/>
      <color indexed="8"/>
      <name val="Calibri"/>
      <family val="2"/>
    </font>
    <font>
      <b/>
      <i/>
      <sz val="11"/>
      <color indexed="8"/>
      <name val="Calibri"/>
      <family val="2"/>
    </font>
    <font>
      <b/>
      <sz val="11"/>
      <color rgb="FFFF0000"/>
      <name val="Calibri"/>
      <family val="2"/>
    </font>
    <font>
      <sz val="11"/>
      <color rgb="FFFF0000"/>
      <name val="Calibri"/>
      <family val="2"/>
    </font>
    <font>
      <b/>
      <sz val="12"/>
      <color indexed="8"/>
      <name val="Trebuchet MS"/>
      <family val="2"/>
    </font>
    <font>
      <sz val="12"/>
      <color indexed="8"/>
      <name val="Trebuchet MS"/>
      <family val="2"/>
    </font>
    <font>
      <b/>
      <sz val="14"/>
      <color indexed="8"/>
      <name val="Calibri"/>
      <family val="2"/>
    </font>
    <font>
      <b/>
      <u/>
      <sz val="16"/>
      <name val="Trebuchet MS"/>
      <family val="2"/>
    </font>
    <font>
      <i/>
      <u/>
      <sz val="10"/>
      <color indexed="10"/>
      <name val="Trebuchet MS"/>
      <family val="2"/>
    </font>
    <font>
      <sz val="10"/>
      <color rgb="FFFF0000"/>
      <name val="Trebuchet MS"/>
      <family val="2"/>
    </font>
    <font>
      <b/>
      <sz val="12"/>
      <color indexed="8"/>
      <name val="Calibri"/>
      <family val="2"/>
    </font>
    <font>
      <sz val="9"/>
      <color indexed="8"/>
      <name val="EYInterstate Light"/>
    </font>
    <font>
      <sz val="10"/>
      <color indexed="8"/>
      <name val="Calibri"/>
      <family val="2"/>
    </font>
    <font>
      <b/>
      <sz val="10"/>
      <color indexed="8"/>
      <name val="Calibri"/>
      <family val="2"/>
    </font>
    <font>
      <i/>
      <sz val="10"/>
      <color indexed="8"/>
      <name val="Trebuchet MS"/>
      <family val="2"/>
    </font>
    <font>
      <b/>
      <u/>
      <sz val="11"/>
      <color rgb="FF000000"/>
      <name val="Calibri"/>
      <family val="2"/>
    </font>
    <font>
      <b/>
      <sz val="10"/>
      <color rgb="FFFF0000"/>
      <name val="Trebuchet MS"/>
      <family val="2"/>
    </font>
    <font>
      <u/>
      <sz val="11"/>
      <color rgb="FF0070C0"/>
      <name val="Calibri"/>
      <family val="2"/>
      <charset val="1"/>
    </font>
  </fonts>
  <fills count="12">
    <fill>
      <patternFill patternType="none"/>
    </fill>
    <fill>
      <patternFill patternType="gray125"/>
    </fill>
    <fill>
      <patternFill patternType="solid">
        <fgColor indexed="41"/>
        <bgColor indexed="27"/>
      </patternFill>
    </fill>
    <fill>
      <patternFill patternType="solid">
        <fgColor rgb="FFFFFF00"/>
        <bgColor indexed="64"/>
      </patternFill>
    </fill>
    <fill>
      <patternFill patternType="solid">
        <fgColor rgb="FFFFFF00"/>
        <bgColor indexed="31"/>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C000"/>
        <bgColor indexed="42"/>
      </patternFill>
    </fill>
    <fill>
      <patternFill patternType="solid">
        <fgColor rgb="FFFFC000"/>
        <bgColor indexed="31"/>
      </patternFill>
    </fill>
    <fill>
      <patternFill patternType="solid">
        <fgColor theme="0" tint="-0.14999847407452621"/>
        <bgColor indexed="31"/>
      </patternFill>
    </fill>
    <fill>
      <patternFill patternType="solid">
        <fgColor theme="1"/>
        <bgColor indexed="64"/>
      </patternFill>
    </fill>
  </fills>
  <borders count="16">
    <border>
      <left/>
      <right/>
      <top/>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medium">
        <color indexed="8"/>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8"/>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228">
    <xf numFmtId="0" fontId="0" fillId="0" borderId="0" xfId="0"/>
    <xf numFmtId="0" fontId="1" fillId="0" borderId="0" xfId="0" applyFont="1"/>
    <xf numFmtId="3" fontId="0" fillId="0" borderId="0" xfId="0" applyNumberFormat="1"/>
    <xf numFmtId="0" fontId="0" fillId="0" borderId="6" xfId="0" applyFont="1" applyBorder="1"/>
    <xf numFmtId="0" fontId="0" fillId="0" borderId="2" xfId="0" applyBorder="1"/>
    <xf numFmtId="0" fontId="0" fillId="0" borderId="3" xfId="0" applyBorder="1"/>
    <xf numFmtId="0" fontId="0" fillId="0" borderId="0" xfId="0" applyBorder="1"/>
    <xf numFmtId="0" fontId="0" fillId="0" borderId="0" xfId="0" applyFont="1" applyAlignment="1">
      <alignment horizontal="center"/>
    </xf>
    <xf numFmtId="0" fontId="0" fillId="0" borderId="0" xfId="0" applyFont="1" applyAlignment="1">
      <alignment horizontal="center" vertical="center"/>
    </xf>
    <xf numFmtId="0" fontId="0" fillId="0" borderId="6" xfId="0" applyFont="1" applyBorder="1" applyAlignment="1">
      <alignment wrapText="1"/>
    </xf>
    <xf numFmtId="0" fontId="3" fillId="0" borderId="0" xfId="0" applyFont="1" applyBorder="1"/>
    <xf numFmtId="0" fontId="8" fillId="0" borderId="0" xfId="0" applyFont="1"/>
    <xf numFmtId="0" fontId="11" fillId="0" borderId="0" xfId="0" applyFont="1"/>
    <xf numFmtId="0" fontId="3" fillId="0" borderId="0" xfId="0" applyFont="1" applyFill="1"/>
    <xf numFmtId="3" fontId="3" fillId="3" borderId="0" xfId="0" applyNumberFormat="1" applyFont="1" applyFill="1"/>
    <xf numFmtId="3" fontId="15" fillId="0" borderId="0" xfId="0" applyNumberFormat="1" applyFont="1" applyFill="1"/>
    <xf numFmtId="0" fontId="16" fillId="5" borderId="0" xfId="1" quotePrefix="1" applyFill="1" applyAlignment="1">
      <alignment horizontal="center"/>
    </xf>
    <xf numFmtId="0" fontId="16" fillId="6" borderId="0" xfId="1" applyFill="1" applyAlignment="1">
      <alignment horizontal="center"/>
    </xf>
    <xf numFmtId="0" fontId="16" fillId="5" borderId="0" xfId="1" applyFill="1" applyAlignment="1">
      <alignment horizontal="center"/>
    </xf>
    <xf numFmtId="0" fontId="6" fillId="0" borderId="0" xfId="0" applyFont="1" applyFill="1" applyBorder="1" applyAlignment="1">
      <alignment horizontal="center"/>
    </xf>
    <xf numFmtId="0" fontId="0" fillId="0" borderId="0" xfId="0"/>
    <xf numFmtId="0" fontId="1" fillId="0" borderId="0" xfId="0" applyFont="1"/>
    <xf numFmtId="0" fontId="3" fillId="0" borderId="0" xfId="0" applyFont="1"/>
    <xf numFmtId="0" fontId="6" fillId="0" borderId="0" xfId="0" applyFont="1"/>
    <xf numFmtId="0" fontId="3" fillId="0" borderId="0" xfId="0" applyFont="1" applyFill="1" applyAlignment="1">
      <alignment horizontal="center"/>
    </xf>
    <xf numFmtId="3" fontId="3" fillId="0" borderId="0" xfId="0" applyNumberFormat="1" applyFont="1"/>
    <xf numFmtId="3" fontId="3" fillId="4" borderId="0" xfId="0" applyNumberFormat="1" applyFont="1" applyFill="1"/>
    <xf numFmtId="3" fontId="6" fillId="0" borderId="2" xfId="0" applyNumberFormat="1" applyFont="1" applyBorder="1"/>
    <xf numFmtId="0" fontId="15" fillId="0" borderId="0" xfId="0" applyFont="1" applyFill="1"/>
    <xf numFmtId="0" fontId="3" fillId="0" borderId="0" xfId="0" applyFont="1" applyFill="1" applyBorder="1" applyAlignment="1">
      <alignment horizontal="center"/>
    </xf>
    <xf numFmtId="0" fontId="3" fillId="0" borderId="0" xfId="0" applyFont="1" applyFill="1" applyBorder="1"/>
    <xf numFmtId="0" fontId="3" fillId="5" borderId="0" xfId="0" applyFont="1" applyFill="1" applyAlignment="1">
      <alignment horizontal="center"/>
    </xf>
    <xf numFmtId="0" fontId="0" fillId="6" borderId="0" xfId="0" applyFill="1" applyAlignment="1">
      <alignment horizontal="center"/>
    </xf>
    <xf numFmtId="0" fontId="15" fillId="0" borderId="0" xfId="0" applyFont="1" applyFill="1" applyBorder="1" applyAlignment="1">
      <alignment horizontal="center"/>
    </xf>
    <xf numFmtId="0" fontId="22" fillId="0" borderId="0" xfId="0" applyFont="1"/>
    <xf numFmtId="0" fontId="23" fillId="0" borderId="0" xfId="0" applyFont="1"/>
    <xf numFmtId="0" fontId="1" fillId="0" borderId="0" xfId="0" applyFont="1" applyAlignment="1">
      <alignment horizontal="right"/>
    </xf>
    <xf numFmtId="0" fontId="0" fillId="3" borderId="0" xfId="0" applyFill="1"/>
    <xf numFmtId="0" fontId="0" fillId="3" borderId="0" xfId="0" applyFont="1" applyFill="1"/>
    <xf numFmtId="3" fontId="0" fillId="3" borderId="0" xfId="0" applyNumberFormat="1" applyFill="1" applyAlignment="1">
      <alignment horizontal="right"/>
    </xf>
    <xf numFmtId="3" fontId="0" fillId="3" borderId="0" xfId="0" applyNumberFormat="1" applyFill="1" applyBorder="1" applyAlignment="1">
      <alignment horizontal="right"/>
    </xf>
    <xf numFmtId="3" fontId="22" fillId="0" borderId="11" xfId="0" applyNumberFormat="1" applyFont="1" applyBorder="1"/>
    <xf numFmtId="0" fontId="24" fillId="0" borderId="0" xfId="0" applyFont="1"/>
    <xf numFmtId="0" fontId="25" fillId="0" borderId="0" xfId="0" applyFont="1"/>
    <xf numFmtId="0" fontId="28" fillId="0" borderId="0" xfId="0" applyFont="1"/>
    <xf numFmtId="0" fontId="0" fillId="0" borderId="0" xfId="0" applyFill="1" applyAlignment="1">
      <alignment horizontal="center"/>
    </xf>
    <xf numFmtId="0" fontId="0" fillId="0" borderId="0" xfId="0" applyFill="1"/>
    <xf numFmtId="0" fontId="3" fillId="7" borderId="0" xfId="0" applyFont="1" applyFill="1"/>
    <xf numFmtId="3" fontId="3" fillId="9" borderId="1" xfId="0" applyNumberFormat="1" applyFont="1" applyFill="1" applyBorder="1"/>
    <xf numFmtId="3" fontId="3" fillId="10" borderId="0" xfId="0" applyNumberFormat="1" applyFont="1" applyFill="1"/>
    <xf numFmtId="0" fontId="3" fillId="4" borderId="8" xfId="0" applyFont="1" applyFill="1" applyBorder="1" applyProtection="1">
      <protection locked="0"/>
    </xf>
    <xf numFmtId="0" fontId="8" fillId="0" borderId="0" xfId="0" applyFont="1" applyProtection="1">
      <protection locked="0"/>
    </xf>
    <xf numFmtId="0" fontId="3" fillId="0" borderId="0" xfId="0" applyFont="1" applyProtection="1">
      <protection locked="0"/>
    </xf>
    <xf numFmtId="0" fontId="6" fillId="4" borderId="0" xfId="0" applyFont="1" applyFill="1" applyAlignment="1" applyProtection="1">
      <alignment horizontal="right"/>
      <protection locked="0"/>
    </xf>
    <xf numFmtId="0" fontId="3" fillId="4" borderId="9" xfId="0" applyFont="1" applyFill="1" applyBorder="1" applyProtection="1">
      <protection locked="0"/>
    </xf>
    <xf numFmtId="0" fontId="6" fillId="0" borderId="0" xfId="0" applyFont="1" applyProtection="1">
      <protection locked="0"/>
    </xf>
    <xf numFmtId="0" fontId="3" fillId="4" borderId="10" xfId="0" applyFont="1" applyFill="1" applyBorder="1" applyProtection="1">
      <protection locked="0"/>
    </xf>
    <xf numFmtId="0" fontId="3" fillId="4" borderId="0" xfId="0" applyFont="1" applyFill="1" applyAlignment="1" applyProtection="1">
      <alignment horizontal="right"/>
      <protection locked="0"/>
    </xf>
    <xf numFmtId="0" fontId="11" fillId="0" borderId="0" xfId="0" applyFont="1" applyProtection="1">
      <protection locked="0"/>
    </xf>
    <xf numFmtId="0" fontId="13" fillId="0" borderId="0" xfId="0" applyFont="1" applyProtection="1">
      <protection locked="0"/>
    </xf>
    <xf numFmtId="3" fontId="3" fillId="0" borderId="0" xfId="0" applyNumberFormat="1" applyFont="1" applyFill="1" applyProtection="1">
      <protection locked="0"/>
    </xf>
    <xf numFmtId="0" fontId="3" fillId="0" borderId="0" xfId="0" applyFont="1" applyFill="1" applyAlignment="1" applyProtection="1">
      <alignment horizontal="center"/>
      <protection locked="0"/>
    </xf>
    <xf numFmtId="3" fontId="3" fillId="0" borderId="0" xfId="0" applyNumberFormat="1" applyFont="1" applyFill="1" applyAlignment="1" applyProtection="1">
      <alignment horizontal="right"/>
      <protection locked="0"/>
    </xf>
    <xf numFmtId="0" fontId="11" fillId="3" borderId="0" xfId="0" applyFont="1" applyFill="1" applyAlignment="1" applyProtection="1">
      <alignment horizontal="left"/>
      <protection locked="0"/>
    </xf>
    <xf numFmtId="0" fontId="4" fillId="7" borderId="0" xfId="0" applyFont="1" applyFill="1" applyAlignment="1" applyProtection="1">
      <alignment horizontal="left"/>
      <protection locked="0"/>
    </xf>
    <xf numFmtId="3" fontId="3" fillId="8" borderId="0" xfId="0" applyNumberFormat="1" applyFont="1" applyFill="1" applyProtection="1">
      <protection locked="0"/>
    </xf>
    <xf numFmtId="4" fontId="3" fillId="7" borderId="0" xfId="0" applyNumberFormat="1" applyFont="1" applyFill="1" applyProtection="1">
      <protection locked="0"/>
    </xf>
    <xf numFmtId="3" fontId="3" fillId="0" borderId="0" xfId="0" applyNumberFormat="1" applyFont="1" applyAlignment="1" applyProtection="1">
      <alignment horizontal="right"/>
      <protection locked="0"/>
    </xf>
    <xf numFmtId="0" fontId="3" fillId="0" borderId="0" xfId="0" applyFont="1" applyFill="1" applyProtection="1">
      <protection locked="0"/>
    </xf>
    <xf numFmtId="3" fontId="3" fillId="9" borderId="0" xfId="0" applyNumberFormat="1" applyFont="1" applyFill="1" applyProtection="1">
      <protection locked="0"/>
    </xf>
    <xf numFmtId="4" fontId="3" fillId="9" borderId="0" xfId="0" applyNumberFormat="1" applyFont="1" applyFill="1" applyProtection="1">
      <protection locked="0"/>
    </xf>
    <xf numFmtId="0" fontId="3" fillId="8" borderId="0" xfId="0" applyFont="1" applyFill="1" applyProtection="1">
      <protection locked="0"/>
    </xf>
    <xf numFmtId="3" fontId="3" fillId="8" borderId="0" xfId="0" applyNumberFormat="1" applyFont="1" applyFill="1" applyAlignment="1" applyProtection="1">
      <alignment horizontal="right"/>
      <protection locked="0"/>
    </xf>
    <xf numFmtId="2" fontId="3" fillId="0" borderId="0" xfId="0" applyNumberFormat="1" applyFont="1" applyAlignment="1" applyProtection="1">
      <alignment horizontal="center"/>
      <protection locked="0"/>
    </xf>
    <xf numFmtId="4" fontId="3" fillId="0" borderId="0" xfId="0" applyNumberFormat="1" applyFont="1" applyAlignment="1" applyProtection="1">
      <alignment horizontal="center"/>
      <protection locked="0"/>
    </xf>
    <xf numFmtId="0" fontId="11" fillId="3" borderId="0" xfId="0" applyFont="1" applyFill="1" applyProtection="1">
      <protection locked="0"/>
    </xf>
    <xf numFmtId="2" fontId="3" fillId="0" borderId="0" xfId="0" applyNumberFormat="1" applyFont="1" applyFill="1" applyAlignment="1" applyProtection="1">
      <alignment horizontal="center"/>
      <protection locked="0"/>
    </xf>
    <xf numFmtId="0" fontId="3" fillId="7" borderId="0" xfId="0" applyFont="1" applyFill="1" applyProtection="1">
      <protection locked="0"/>
    </xf>
    <xf numFmtId="2" fontId="3" fillId="7" borderId="0" xfId="0" applyNumberFormat="1" applyFont="1" applyFill="1" applyAlignment="1" applyProtection="1">
      <alignment horizontal="center"/>
      <protection locked="0"/>
    </xf>
    <xf numFmtId="4" fontId="3" fillId="7" borderId="0" xfId="0" applyNumberFormat="1" applyFont="1" applyFill="1" applyAlignment="1" applyProtection="1">
      <alignment horizontal="center"/>
      <protection locked="0"/>
    </xf>
    <xf numFmtId="3" fontId="6" fillId="0" borderId="0" xfId="0" applyNumberFormat="1" applyFont="1" applyBorder="1" applyProtection="1">
      <protection locked="0"/>
    </xf>
    <xf numFmtId="3" fontId="6" fillId="0" borderId="0" xfId="0" applyNumberFormat="1" applyFont="1" applyBorder="1" applyAlignment="1" applyProtection="1">
      <alignment horizontal="right"/>
      <protection locked="0"/>
    </xf>
    <xf numFmtId="0" fontId="6" fillId="0" borderId="0" xfId="0" applyFont="1" applyAlignment="1" applyProtection="1">
      <alignment horizontal="center"/>
      <protection locked="0"/>
    </xf>
    <xf numFmtId="2" fontId="3" fillId="4" borderId="0" xfId="0" applyNumberFormat="1" applyFont="1" applyFill="1" applyProtection="1">
      <protection locked="0"/>
    </xf>
    <xf numFmtId="3" fontId="3" fillId="3" borderId="0" xfId="0" applyNumberFormat="1" applyFont="1" applyFill="1" applyProtection="1">
      <protection locked="0"/>
    </xf>
    <xf numFmtId="3" fontId="3" fillId="0" borderId="0" xfId="0" applyNumberFormat="1" applyFont="1" applyProtection="1">
      <protection locked="0"/>
    </xf>
    <xf numFmtId="3" fontId="3" fillId="4" borderId="0" xfId="0" applyNumberFormat="1" applyFont="1" applyFill="1" applyProtection="1">
      <protection locked="0"/>
    </xf>
    <xf numFmtId="0" fontId="11" fillId="0" borderId="0" xfId="0" applyFont="1" applyAlignment="1" applyProtection="1">
      <alignment wrapText="1"/>
      <protection locked="0"/>
    </xf>
    <xf numFmtId="3" fontId="3" fillId="4" borderId="0" xfId="0" applyNumberFormat="1" applyFont="1" applyFill="1" applyBorder="1" applyProtection="1">
      <protection locked="0"/>
    </xf>
    <xf numFmtId="3" fontId="3" fillId="9" borderId="1" xfId="0" applyNumberFormat="1" applyFont="1" applyFill="1" applyBorder="1" applyProtection="1">
      <protection locked="0"/>
    </xf>
    <xf numFmtId="3" fontId="6" fillId="0" borderId="0" xfId="0" applyNumberFormat="1" applyFont="1" applyProtection="1">
      <protection locked="0"/>
    </xf>
    <xf numFmtId="0" fontId="6" fillId="3" borderId="0" xfId="0" applyFont="1" applyFill="1" applyProtection="1">
      <protection locked="0"/>
    </xf>
    <xf numFmtId="3" fontId="3" fillId="0" borderId="0" xfId="0" applyNumberFormat="1" applyFont="1" applyBorder="1" applyProtection="1">
      <protection locked="0"/>
    </xf>
    <xf numFmtId="3" fontId="6" fillId="3" borderId="0" xfId="0" applyNumberFormat="1" applyFont="1" applyFill="1" applyProtection="1">
      <protection locked="0"/>
    </xf>
    <xf numFmtId="0" fontId="3" fillId="0" borderId="0" xfId="0" applyFont="1" applyAlignment="1" applyProtection="1">
      <alignment horizontal="center"/>
      <protection locked="0"/>
    </xf>
    <xf numFmtId="0" fontId="6" fillId="0" borderId="0" xfId="0" applyFont="1" applyFill="1" applyAlignment="1" applyProtection="1">
      <alignment horizontal="right"/>
      <protection locked="0"/>
    </xf>
    <xf numFmtId="1" fontId="6" fillId="0" borderId="0" xfId="0" applyNumberFormat="1" applyFont="1" applyFill="1" applyBorder="1" applyProtection="1">
      <protection locked="0"/>
    </xf>
    <xf numFmtId="3" fontId="6" fillId="3" borderId="7" xfId="0" applyNumberFormat="1" applyFont="1" applyFill="1" applyBorder="1" applyProtection="1">
      <protection locked="0"/>
    </xf>
    <xf numFmtId="0" fontId="3" fillId="0" borderId="0" xfId="0" applyFont="1" applyFill="1" applyBorder="1" applyProtection="1">
      <protection locked="0"/>
    </xf>
    <xf numFmtId="0" fontId="6" fillId="0" borderId="0" xfId="0" applyFont="1" applyFill="1" applyBorder="1" applyProtection="1">
      <protection locked="0"/>
    </xf>
    <xf numFmtId="0" fontId="3" fillId="0" borderId="0" xfId="0" applyFont="1" applyFill="1" applyBorder="1" applyAlignment="1" applyProtection="1">
      <alignment horizontal="center"/>
      <protection locked="0"/>
    </xf>
    <xf numFmtId="3" fontId="3" fillId="0" borderId="0" xfId="0" applyNumberFormat="1" applyFont="1" applyFill="1" applyBorder="1" applyProtection="1">
      <protection locked="0"/>
    </xf>
    <xf numFmtId="0" fontId="27" fillId="0" borderId="0" xfId="0" applyFont="1" applyProtection="1">
      <protection locked="0"/>
    </xf>
    <xf numFmtId="0" fontId="6" fillId="0" borderId="0" xfId="0" applyFont="1" applyFill="1" applyBorder="1" applyAlignment="1" applyProtection="1">
      <alignment horizontal="center"/>
      <protection locked="0"/>
    </xf>
    <xf numFmtId="3" fontId="15" fillId="0" borderId="0" xfId="0" applyNumberFormat="1" applyFont="1" applyFill="1" applyAlignment="1" applyProtection="1">
      <alignment horizontal="right"/>
      <protection locked="0"/>
    </xf>
    <xf numFmtId="0" fontId="15" fillId="0" borderId="0" xfId="0" applyFont="1" applyFill="1" applyProtection="1">
      <protection locked="0"/>
    </xf>
    <xf numFmtId="3" fontId="15" fillId="0" borderId="0" xfId="0" applyNumberFormat="1" applyFont="1" applyFill="1" applyProtection="1">
      <protection locked="0"/>
    </xf>
    <xf numFmtId="0" fontId="15" fillId="0" borderId="0" xfId="0" applyFont="1" applyFill="1" applyAlignment="1" applyProtection="1">
      <alignment horizontal="center"/>
      <protection locked="0"/>
    </xf>
    <xf numFmtId="3" fontId="3" fillId="0" borderId="0" xfId="0" applyNumberFormat="1" applyFont="1" applyAlignment="1" applyProtection="1">
      <alignment horizontal="right"/>
    </xf>
    <xf numFmtId="3" fontId="6" fillId="0" borderId="2" xfId="0" applyNumberFormat="1" applyFont="1" applyBorder="1" applyAlignment="1" applyProtection="1">
      <alignment horizontal="right"/>
    </xf>
    <xf numFmtId="3" fontId="6" fillId="0" borderId="2" xfId="0" applyNumberFormat="1" applyFont="1" applyBorder="1" applyProtection="1"/>
    <xf numFmtId="2" fontId="3" fillId="0" borderId="4" xfId="0" applyNumberFormat="1" applyFont="1" applyBorder="1" applyProtection="1"/>
    <xf numFmtId="3" fontId="3" fillId="0" borderId="0" xfId="0" applyNumberFormat="1" applyFont="1" applyFill="1" applyProtection="1"/>
    <xf numFmtId="3" fontId="6" fillId="0" borderId="7" xfId="0" applyNumberFormat="1" applyFont="1" applyBorder="1" applyProtection="1"/>
    <xf numFmtId="3" fontId="6" fillId="0" borderId="5" xfId="0" applyNumberFormat="1" applyFont="1" applyBorder="1" applyProtection="1"/>
    <xf numFmtId="3" fontId="11" fillId="0" borderId="0" xfId="0" applyNumberFormat="1" applyFont="1" applyProtection="1"/>
    <xf numFmtId="4" fontId="11" fillId="0" borderId="0" xfId="0" applyNumberFormat="1" applyFont="1" applyProtection="1"/>
    <xf numFmtId="3" fontId="3" fillId="0" borderId="0" xfId="0" applyNumberFormat="1" applyFont="1" applyProtection="1"/>
    <xf numFmtId="3" fontId="3" fillId="10" borderId="0" xfId="0" applyNumberFormat="1" applyFont="1" applyFill="1" applyProtection="1"/>
    <xf numFmtId="3" fontId="3" fillId="0" borderId="15" xfId="0" applyNumberFormat="1" applyFont="1" applyFill="1" applyBorder="1" applyAlignment="1" applyProtection="1">
      <alignment horizontal="right"/>
    </xf>
    <xf numFmtId="3" fontId="11" fillId="0" borderId="15" xfId="0" applyNumberFormat="1" applyFont="1" applyFill="1" applyBorder="1" applyAlignment="1" applyProtection="1">
      <alignment horizontal="right"/>
    </xf>
    <xf numFmtId="0" fontId="3" fillId="0" borderId="0" xfId="0" applyFont="1" applyBorder="1" applyAlignment="1" applyProtection="1">
      <alignment horizontal="center"/>
      <protection locked="0"/>
    </xf>
    <xf numFmtId="0" fontId="30" fillId="0" borderId="0" xfId="0" applyFont="1" applyProtection="1">
      <protection locked="0"/>
    </xf>
    <xf numFmtId="2" fontId="3" fillId="0" borderId="0" xfId="0" applyNumberFormat="1"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3" fontId="15" fillId="0" borderId="0" xfId="0" applyNumberFormat="1" applyFont="1" applyFill="1" applyAlignment="1" applyProtection="1">
      <alignment horizontal="center"/>
      <protection locked="0"/>
    </xf>
    <xf numFmtId="0" fontId="11" fillId="0" borderId="0" xfId="0" applyFont="1" applyFill="1" applyBorder="1" applyProtection="1">
      <protection locked="0"/>
    </xf>
    <xf numFmtId="0" fontId="11" fillId="0" borderId="0" xfId="0" applyFont="1" applyFill="1" applyBorder="1" applyAlignment="1" applyProtection="1">
      <alignment horizontal="center"/>
      <protection locked="0"/>
    </xf>
    <xf numFmtId="0" fontId="18" fillId="0" borderId="0" xfId="0" applyFont="1" applyFill="1" applyBorder="1" applyProtection="1">
      <protection locked="0"/>
    </xf>
    <xf numFmtId="0" fontId="6" fillId="0" borderId="0" xfId="0" applyFont="1" applyFill="1" applyAlignment="1" applyProtection="1">
      <alignment horizontal="justify" vertical="top"/>
      <protection locked="0"/>
    </xf>
    <xf numFmtId="3" fontId="11" fillId="0" borderId="0" xfId="0" applyNumberFormat="1" applyFont="1" applyFill="1" applyBorder="1" applyAlignment="1" applyProtection="1">
      <alignment horizontal="right"/>
    </xf>
    <xf numFmtId="10" fontId="3" fillId="7" borderId="0" xfId="0" applyNumberFormat="1" applyFont="1" applyFill="1" applyProtection="1">
      <protection locked="0"/>
    </xf>
    <xf numFmtId="3" fontId="11" fillId="0" borderId="0" xfId="0" applyNumberFormat="1" applyFont="1" applyFill="1" applyAlignment="1" applyProtection="1">
      <alignment horizontal="right"/>
      <protection locked="0"/>
    </xf>
    <xf numFmtId="0" fontId="4" fillId="0" borderId="0" xfId="0" applyFont="1" applyFill="1" applyAlignment="1" applyProtection="1">
      <alignment horizontal="center"/>
      <protection locked="0"/>
    </xf>
    <xf numFmtId="0" fontId="22" fillId="3" borderId="0" xfId="0" applyFont="1" applyFill="1"/>
    <xf numFmtId="0" fontId="22" fillId="3" borderId="7" xfId="0" applyFont="1" applyFill="1" applyBorder="1"/>
    <xf numFmtId="0" fontId="22" fillId="0" borderId="7" xfId="0" applyFont="1" applyBorder="1" applyAlignment="1">
      <alignment horizontal="right"/>
    </xf>
    <xf numFmtId="0" fontId="32" fillId="0" borderId="0" xfId="0" applyFont="1"/>
    <xf numFmtId="3" fontId="3" fillId="0" borderId="0" xfId="0" applyNumberFormat="1" applyFont="1" applyFill="1"/>
    <xf numFmtId="3" fontId="3" fillId="0" borderId="0" xfId="0" applyNumberFormat="1" applyFont="1" applyFill="1" applyBorder="1"/>
    <xf numFmtId="0" fontId="0" fillId="11" borderId="0" xfId="0" applyFill="1"/>
    <xf numFmtId="4" fontId="3" fillId="3" borderId="0" xfId="0" applyNumberFormat="1" applyFont="1" applyFill="1" applyProtection="1">
      <protection locked="0"/>
    </xf>
    <xf numFmtId="0" fontId="3" fillId="0" borderId="0" xfId="0" applyFont="1" applyFill="1" applyAlignment="1">
      <alignment horizontal="justify" vertical="top" wrapText="1"/>
    </xf>
    <xf numFmtId="0" fontId="16" fillId="5" borderId="0" xfId="1" applyFill="1" applyAlignment="1">
      <alignment horizontal="center" wrapText="1"/>
    </xf>
    <xf numFmtId="0" fontId="34" fillId="0" borderId="0" xfId="0" applyFont="1" applyAlignment="1">
      <alignment vertical="center"/>
    </xf>
    <xf numFmtId="0" fontId="33" fillId="0" borderId="0" xfId="0" applyFont="1" applyFill="1" applyAlignment="1">
      <alignment vertical="center"/>
    </xf>
    <xf numFmtId="0" fontId="6" fillId="0" borderId="0" xfId="0" applyFont="1" applyFill="1"/>
    <xf numFmtId="0" fontId="35" fillId="0" borderId="0" xfId="0" applyFont="1" applyFill="1" applyAlignment="1">
      <alignment vertical="center"/>
    </xf>
    <xf numFmtId="0" fontId="35" fillId="0" borderId="0" xfId="0" applyFont="1" applyAlignment="1">
      <alignment vertical="center"/>
    </xf>
    <xf numFmtId="0" fontId="3" fillId="0" borderId="0" xfId="0" applyFont="1" applyFill="1" applyAlignment="1">
      <alignment horizontal="left" vertical="top" wrapText="1"/>
    </xf>
    <xf numFmtId="0" fontId="0" fillId="0" borderId="0" xfId="0" applyFont="1"/>
    <xf numFmtId="0" fontId="37" fillId="0" borderId="0" xfId="0" applyFont="1" applyAlignment="1">
      <alignment vertical="center"/>
    </xf>
    <xf numFmtId="0" fontId="3" fillId="0" borderId="0" xfId="0" applyFont="1" applyProtection="1"/>
    <xf numFmtId="0" fontId="8" fillId="0" borderId="0" xfId="0" applyFont="1" applyProtection="1"/>
    <xf numFmtId="0" fontId="6" fillId="0" borderId="0" xfId="0" applyFont="1" applyAlignment="1" applyProtection="1">
      <alignment horizontal="right"/>
    </xf>
    <xf numFmtId="0" fontId="21" fillId="0" borderId="0" xfId="0" applyFont="1" applyAlignment="1" applyProtection="1">
      <alignment horizontal="right"/>
    </xf>
    <xf numFmtId="0" fontId="3" fillId="5" borderId="0" xfId="0" applyFont="1" applyFill="1" applyAlignment="1" applyProtection="1">
      <alignment horizontal="center"/>
    </xf>
    <xf numFmtId="0" fontId="16" fillId="5" borderId="0" xfId="1" applyFill="1" applyAlignment="1" applyProtection="1">
      <alignment horizontal="center"/>
    </xf>
    <xf numFmtId="0" fontId="16" fillId="5" borderId="0" xfId="1" applyFill="1" applyAlignment="1" applyProtection="1">
      <alignment horizontal="center" wrapText="1"/>
    </xf>
    <xf numFmtId="0" fontId="16" fillId="5" borderId="0" xfId="1" quotePrefix="1" applyFill="1" applyAlignment="1" applyProtection="1">
      <alignment horizontal="center"/>
    </xf>
    <xf numFmtId="0" fontId="3" fillId="5" borderId="0" xfId="0" applyFont="1" applyFill="1" applyBorder="1" applyAlignment="1" applyProtection="1">
      <alignment horizontal="center"/>
    </xf>
    <xf numFmtId="0" fontId="3" fillId="0" borderId="0" xfId="0" applyFont="1" applyFill="1" applyAlignment="1" applyProtection="1">
      <alignment horizontal="center"/>
    </xf>
    <xf numFmtId="0" fontId="18" fillId="0" borderId="0" xfId="0" applyFont="1" applyProtection="1"/>
    <xf numFmtId="0" fontId="14" fillId="0" borderId="0" xfId="0" applyFont="1" applyAlignment="1" applyProtection="1">
      <alignment horizontal="right"/>
    </xf>
    <xf numFmtId="0" fontId="14" fillId="0" borderId="0" xfId="0" applyFont="1" applyProtection="1"/>
    <xf numFmtId="0" fontId="12" fillId="0" borderId="0" xfId="0" applyFont="1" applyAlignment="1" applyProtection="1">
      <alignment horizontal="right"/>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right"/>
    </xf>
    <xf numFmtId="0" fontId="6" fillId="0" borderId="0" xfId="0" applyFont="1" applyProtection="1"/>
    <xf numFmtId="3" fontId="12" fillId="0" borderId="0" xfId="0" applyNumberFormat="1" applyFont="1" applyAlignment="1" applyProtection="1">
      <alignment horizontal="right"/>
    </xf>
    <xf numFmtId="0" fontId="5" fillId="0" borderId="0" xfId="0" applyFont="1" applyFill="1" applyAlignment="1" applyProtection="1">
      <alignment horizontal="left"/>
    </xf>
    <xf numFmtId="3" fontId="3" fillId="0" borderId="0" xfId="0" applyNumberFormat="1" applyFont="1" applyFill="1" applyAlignment="1" applyProtection="1">
      <alignment horizontal="right"/>
    </xf>
    <xf numFmtId="0" fontId="11" fillId="0" borderId="0" xfId="0" applyFont="1" applyProtection="1"/>
    <xf numFmtId="0" fontId="6" fillId="0" borderId="0" xfId="0" applyFont="1" applyAlignment="1" applyProtection="1">
      <alignment horizontal="center"/>
    </xf>
    <xf numFmtId="0" fontId="11" fillId="0" borderId="0" xfId="0" applyFont="1" applyAlignment="1" applyProtection="1">
      <alignment wrapText="1"/>
    </xf>
    <xf numFmtId="0" fontId="3" fillId="0" borderId="0" xfId="0" applyFont="1" applyAlignment="1" applyProtection="1">
      <alignment horizontal="center"/>
    </xf>
    <xf numFmtId="3" fontId="6" fillId="0" borderId="0" xfId="0" applyNumberFormat="1" applyFont="1" applyBorder="1" applyAlignment="1" applyProtection="1">
      <alignment horizontal="right"/>
    </xf>
    <xf numFmtId="0" fontId="19" fillId="0" borderId="0" xfId="0" applyFont="1" applyFill="1" applyBorder="1" applyProtection="1"/>
    <xf numFmtId="0" fontId="26" fillId="0" borderId="0" xfId="0" applyFont="1" applyProtection="1"/>
    <xf numFmtId="0" fontId="11" fillId="11" borderId="0" xfId="0" applyFont="1" applyFill="1" applyProtection="1"/>
    <xf numFmtId="0" fontId="11" fillId="6" borderId="0" xfId="0" applyFont="1" applyFill="1" applyAlignment="1" applyProtection="1">
      <alignment horizontal="center"/>
    </xf>
    <xf numFmtId="0" fontId="11" fillId="5" borderId="0" xfId="0" applyFont="1" applyFill="1" applyAlignment="1" applyProtection="1">
      <alignment horizontal="center"/>
    </xf>
    <xf numFmtId="0" fontId="16" fillId="6" borderId="0" xfId="1" applyFill="1" applyAlignment="1" applyProtection="1">
      <alignment horizontal="center"/>
    </xf>
    <xf numFmtId="0" fontId="11" fillId="6" borderId="0" xfId="0" applyFont="1" applyFill="1" applyBorder="1" applyAlignment="1" applyProtection="1">
      <alignment horizontal="center" wrapText="1"/>
    </xf>
    <xf numFmtId="0" fontId="20" fillId="6" borderId="0" xfId="1" applyFont="1" applyFill="1" applyAlignment="1" applyProtection="1">
      <alignment horizontal="center"/>
    </xf>
    <xf numFmtId="3" fontId="11" fillId="6" borderId="0" xfId="0" applyNumberFormat="1" applyFont="1" applyFill="1" applyAlignment="1" applyProtection="1">
      <alignment horizontal="center"/>
    </xf>
    <xf numFmtId="0" fontId="11" fillId="6" borderId="0" xfId="0" applyFont="1" applyFill="1" applyBorder="1" applyAlignment="1" applyProtection="1">
      <alignment horizontal="center"/>
    </xf>
    <xf numFmtId="0" fontId="11" fillId="0" borderId="0" xfId="0" applyFont="1" applyAlignment="1" applyProtection="1">
      <alignment horizontal="center"/>
    </xf>
    <xf numFmtId="0" fontId="7" fillId="0" borderId="0" xfId="0" applyFont="1" applyProtection="1"/>
    <xf numFmtId="0" fontId="9" fillId="0" borderId="0" xfId="0" applyFont="1" applyProtection="1"/>
    <xf numFmtId="3" fontId="11" fillId="3" borderId="0" xfId="0" applyNumberFormat="1" applyFont="1" applyFill="1" applyAlignment="1" applyProtection="1">
      <alignment horizontal="right"/>
      <protection locked="0"/>
    </xf>
    <xf numFmtId="10" fontId="11" fillId="3" borderId="0" xfId="0" applyNumberFormat="1" applyFont="1" applyFill="1" applyAlignment="1" applyProtection="1">
      <alignment horizontal="right"/>
      <protection locked="0"/>
    </xf>
    <xf numFmtId="2" fontId="3" fillId="0" borderId="0" xfId="0" applyNumberFormat="1" applyFont="1" applyFill="1" applyProtection="1"/>
    <xf numFmtId="0" fontId="38" fillId="5" borderId="0" xfId="0" applyFont="1" applyFill="1" applyAlignment="1" applyProtection="1">
      <alignment horizontal="center"/>
    </xf>
    <xf numFmtId="0" fontId="11" fillId="0" borderId="0" xfId="0" applyFont="1" applyFill="1" applyAlignment="1" applyProtection="1">
      <alignment wrapText="1"/>
    </xf>
    <xf numFmtId="0" fontId="31" fillId="0" borderId="0" xfId="0" applyFont="1" applyAlignment="1" applyProtection="1">
      <alignment wrapText="1"/>
    </xf>
    <xf numFmtId="3" fontId="11" fillId="11" borderId="0" xfId="0" applyNumberFormat="1" applyFont="1" applyFill="1" applyProtection="1"/>
    <xf numFmtId="0" fontId="3" fillId="0" borderId="0" xfId="0" applyFont="1" applyFill="1" applyProtection="1"/>
    <xf numFmtId="0" fontId="3" fillId="0" borderId="0" xfId="0" applyFont="1" applyFill="1" applyAlignment="1">
      <alignment horizontal="justify" vertical="top" wrapText="1"/>
    </xf>
    <xf numFmtId="0" fontId="3" fillId="0" borderId="0" xfId="0" applyFont="1" applyFill="1" applyAlignment="1">
      <alignment horizontal="justify" vertical="top"/>
    </xf>
    <xf numFmtId="0" fontId="10" fillId="0" borderId="0" xfId="0" applyFont="1" applyFill="1" applyProtection="1">
      <protection locked="0"/>
    </xf>
    <xf numFmtId="0" fontId="12" fillId="0" borderId="0" xfId="0" applyFont="1" applyFill="1" applyProtection="1">
      <protection locked="0"/>
    </xf>
    <xf numFmtId="0" fontId="10" fillId="0" borderId="0" xfId="0" applyFont="1" applyFill="1"/>
    <xf numFmtId="0" fontId="12" fillId="0" borderId="0" xfId="0" applyFont="1" applyFill="1"/>
    <xf numFmtId="0" fontId="39" fillId="5" borderId="0" xfId="1" applyFont="1" applyFill="1" applyAlignment="1">
      <alignment horizontal="center"/>
    </xf>
    <xf numFmtId="0" fontId="39" fillId="5" borderId="0" xfId="1" applyFont="1" applyFill="1" applyAlignment="1" applyProtection="1">
      <alignment horizontal="center"/>
    </xf>
    <xf numFmtId="0" fontId="3" fillId="0" borderId="0" xfId="0" applyFont="1" applyFill="1" applyAlignment="1">
      <alignment horizontal="left" vertical="top" wrapText="1"/>
    </xf>
    <xf numFmtId="0" fontId="6" fillId="0" borderId="0" xfId="0" applyFont="1" applyFill="1" applyAlignment="1">
      <alignment horizontal="left" vertical="top" wrapText="1"/>
    </xf>
    <xf numFmtId="0" fontId="26" fillId="0" borderId="0" xfId="0" applyFont="1" applyFill="1" applyAlignment="1">
      <alignment horizontal="left"/>
    </xf>
    <xf numFmtId="0" fontId="3" fillId="0" borderId="0" xfId="0" applyFont="1" applyFill="1" applyAlignment="1">
      <alignment horizontal="justify" vertical="top" wrapText="1"/>
    </xf>
    <xf numFmtId="0" fontId="3" fillId="0" borderId="0" xfId="0" applyFont="1" applyFill="1" applyAlignment="1">
      <alignment horizontal="justify" vertical="top"/>
    </xf>
    <xf numFmtId="0" fontId="29" fillId="0" borderId="0" xfId="0" applyFont="1" applyBorder="1" applyAlignment="1" applyProtection="1">
      <alignment horizontal="left"/>
    </xf>
    <xf numFmtId="0" fontId="18" fillId="0" borderId="0" xfId="0" applyFont="1" applyBorder="1" applyAlignment="1" applyProtection="1">
      <alignment horizontal="left"/>
    </xf>
    <xf numFmtId="0" fontId="17" fillId="0" borderId="12" xfId="0" applyFont="1" applyBorder="1" applyAlignment="1" applyProtection="1">
      <alignment horizontal="center"/>
    </xf>
    <xf numFmtId="0" fontId="17" fillId="0" borderId="13" xfId="0" applyFont="1" applyBorder="1" applyAlignment="1" applyProtection="1">
      <alignment horizontal="center"/>
    </xf>
    <xf numFmtId="0" fontId="17" fillId="0" borderId="14" xfId="0" applyFont="1" applyBorder="1" applyAlignment="1" applyProtection="1">
      <alignment horizontal="center"/>
    </xf>
    <xf numFmtId="0" fontId="6" fillId="3" borderId="0" xfId="0" applyFont="1" applyFill="1" applyAlignment="1" applyProtection="1">
      <alignment horizontal="justify" vertical="top"/>
      <protection locked="0"/>
    </xf>
    <xf numFmtId="0" fontId="18" fillId="0" borderId="7" xfId="0" applyFont="1" applyBorder="1" applyAlignment="1" applyProtection="1">
      <alignment horizontal="left"/>
    </xf>
    <xf numFmtId="0" fontId="7" fillId="0" borderId="7" xfId="0" applyFont="1" applyBorder="1" applyAlignment="1" applyProtection="1">
      <alignment horizontal="left"/>
    </xf>
    <xf numFmtId="0" fontId="22" fillId="3" borderId="7" xfId="0" applyFont="1" applyFill="1" applyBorder="1" applyAlignment="1">
      <alignment horizontal="center"/>
    </xf>
    <xf numFmtId="0" fontId="0" fillId="2" borderId="0" xfId="0" applyFill="1" applyBorder="1" applyAlignment="1">
      <alignment wrapText="1"/>
    </xf>
    <xf numFmtId="0" fontId="0" fillId="2" borderId="0" xfId="0" applyFont="1" applyFill="1" applyBorder="1" applyAlignment="1">
      <alignment wrapText="1"/>
    </xf>
    <xf numFmtId="0" fontId="1" fillId="0" borderId="0" xfId="0" applyFont="1" applyBorder="1" applyAlignment="1">
      <alignment horizontal="center"/>
    </xf>
    <xf numFmtId="0" fontId="3" fillId="0" borderId="0" xfId="0" applyFont="1" applyFill="1" applyAlignment="1">
      <alignment horizontal="left" vertical="center" wrapText="1"/>
    </xf>
    <xf numFmtId="0" fontId="3" fillId="0" borderId="0" xfId="0" applyFont="1" applyFill="1" applyAlignment="1">
      <alignment horizontal="justify" wrapText="1"/>
    </xf>
    <xf numFmtId="0" fontId="3" fillId="0" borderId="0" xfId="0" applyFont="1" applyFill="1" applyAlignment="1">
      <alignment horizontal="justify"/>
    </xf>
    <xf numFmtId="0" fontId="26" fillId="0" borderId="0" xfId="0" applyFont="1" applyFill="1" applyAlignment="1">
      <alignment horizontal="left" wrapText="1"/>
    </xf>
  </cellXfs>
  <cellStyles count="2">
    <cellStyle name="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EBF1DE"/>
      <rgbColor rgb="00DBEEF4"/>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DCE6F2"/>
      <rgbColor rgb="00D7E4BD"/>
      <rgbColor rgb="00FFFF99"/>
      <rgbColor rgb="0099CCFF"/>
      <rgbColor rgb="00FF99CC"/>
      <rgbColor rgb="00CC99FF"/>
      <rgbColor rgb="00F2DCDB"/>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22860</xdr:colOff>
      <xdr:row>0</xdr:row>
      <xdr:rowOff>0</xdr:rowOff>
    </xdr:from>
    <xdr:to>
      <xdr:col>7</xdr:col>
      <xdr:colOff>0</xdr:colOff>
      <xdr:row>24</xdr:row>
      <xdr:rowOff>0</xdr:rowOff>
    </xdr:to>
    <xdr:sp macro="" textlink="">
      <xdr:nvSpPr>
        <xdr:cNvPr id="2" name="shapetype_202" hidden="1">
          <a:extLst>
            <a:ext uri="{FF2B5EF4-FFF2-40B4-BE49-F238E27FC236}">
              <a16:creationId xmlns:a16="http://schemas.microsoft.com/office/drawing/2014/main" id="{D1D7ECD1-0783-47DF-80C7-C21FE07351C6}"/>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3" name="shapetype_202" hidden="1">
          <a:extLst>
            <a:ext uri="{FF2B5EF4-FFF2-40B4-BE49-F238E27FC236}">
              <a16:creationId xmlns:a16="http://schemas.microsoft.com/office/drawing/2014/main" id="{49972962-FB47-4DEE-92A4-EC94C2D2A773}"/>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4" name="shapetype_202" hidden="1">
          <a:extLst>
            <a:ext uri="{FF2B5EF4-FFF2-40B4-BE49-F238E27FC236}">
              <a16:creationId xmlns:a16="http://schemas.microsoft.com/office/drawing/2014/main" id="{9DE6412F-FD71-4929-A110-538B62121AEE}"/>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5" name="shapetype_202" hidden="1">
          <a:extLst>
            <a:ext uri="{FF2B5EF4-FFF2-40B4-BE49-F238E27FC236}">
              <a16:creationId xmlns:a16="http://schemas.microsoft.com/office/drawing/2014/main" id="{E9F6696F-153B-4720-8107-94625CAFDEEB}"/>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6" name="shapetype_202" hidden="1">
          <a:extLst>
            <a:ext uri="{FF2B5EF4-FFF2-40B4-BE49-F238E27FC236}">
              <a16:creationId xmlns:a16="http://schemas.microsoft.com/office/drawing/2014/main" id="{487DE04D-C558-455C-BBDC-443ED1F1491F}"/>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7" name="shapetype_202" hidden="1">
          <a:extLst>
            <a:ext uri="{FF2B5EF4-FFF2-40B4-BE49-F238E27FC236}">
              <a16:creationId xmlns:a16="http://schemas.microsoft.com/office/drawing/2014/main" id="{6EAEE23E-9CA8-4D95-A0D4-9ABA586D2901}"/>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8" name="shapetype_202" hidden="1">
          <a:extLst>
            <a:ext uri="{FF2B5EF4-FFF2-40B4-BE49-F238E27FC236}">
              <a16:creationId xmlns:a16="http://schemas.microsoft.com/office/drawing/2014/main" id="{018AEA65-6D72-44A2-AC7F-885A9172CCD2}"/>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9" name="shapetype_202" hidden="1">
          <a:extLst>
            <a:ext uri="{FF2B5EF4-FFF2-40B4-BE49-F238E27FC236}">
              <a16:creationId xmlns:a16="http://schemas.microsoft.com/office/drawing/2014/main" id="{1433CF49-7EA2-47C1-88FF-E08E63FA70B6}"/>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0" name="shapetype_202" hidden="1">
          <a:extLst>
            <a:ext uri="{FF2B5EF4-FFF2-40B4-BE49-F238E27FC236}">
              <a16:creationId xmlns:a16="http://schemas.microsoft.com/office/drawing/2014/main" id="{B32FD63C-87B4-4A77-B6E7-380785D779AE}"/>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1" name="shapetype_202" hidden="1">
          <a:extLst>
            <a:ext uri="{FF2B5EF4-FFF2-40B4-BE49-F238E27FC236}">
              <a16:creationId xmlns:a16="http://schemas.microsoft.com/office/drawing/2014/main" id="{0B22E118-1BA3-4BE6-8174-2033F7BCACA2}"/>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2" name="shapetype_202" hidden="1">
          <a:extLst>
            <a:ext uri="{FF2B5EF4-FFF2-40B4-BE49-F238E27FC236}">
              <a16:creationId xmlns:a16="http://schemas.microsoft.com/office/drawing/2014/main" id="{E422833F-F801-4D2D-8FFA-3B361D12A952}"/>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3" name="shapetype_202" hidden="1">
          <a:extLst>
            <a:ext uri="{FF2B5EF4-FFF2-40B4-BE49-F238E27FC236}">
              <a16:creationId xmlns:a16="http://schemas.microsoft.com/office/drawing/2014/main" id="{399220D7-176B-4E5D-9265-A8888554CFCE}"/>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4" name="shapetype_202" hidden="1">
          <a:extLst>
            <a:ext uri="{FF2B5EF4-FFF2-40B4-BE49-F238E27FC236}">
              <a16:creationId xmlns:a16="http://schemas.microsoft.com/office/drawing/2014/main" id="{2DCC437C-0158-4459-A3BF-D9624612B71C}"/>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5" name="shapetype_202" hidden="1">
          <a:extLst>
            <a:ext uri="{FF2B5EF4-FFF2-40B4-BE49-F238E27FC236}">
              <a16:creationId xmlns:a16="http://schemas.microsoft.com/office/drawing/2014/main" id="{BA36635C-726F-4FDC-9250-4D3C4C314AB8}"/>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6" name="shapetype_202" hidden="1">
          <a:extLst>
            <a:ext uri="{FF2B5EF4-FFF2-40B4-BE49-F238E27FC236}">
              <a16:creationId xmlns:a16="http://schemas.microsoft.com/office/drawing/2014/main" id="{010162A8-C21A-440E-90F2-1D99D87EBB22}"/>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7" name="shapetype_202" hidden="1">
          <a:extLst>
            <a:ext uri="{FF2B5EF4-FFF2-40B4-BE49-F238E27FC236}">
              <a16:creationId xmlns:a16="http://schemas.microsoft.com/office/drawing/2014/main" id="{0DDDD820-B82B-48A5-891C-F307ED4A32D2}"/>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8" name="shapetype_202" hidden="1">
          <a:extLst>
            <a:ext uri="{FF2B5EF4-FFF2-40B4-BE49-F238E27FC236}">
              <a16:creationId xmlns:a16="http://schemas.microsoft.com/office/drawing/2014/main" id="{93893357-6F0F-4D64-B2BC-4169BEDF7B9E}"/>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19" name="shapetype_202" hidden="1">
          <a:extLst>
            <a:ext uri="{FF2B5EF4-FFF2-40B4-BE49-F238E27FC236}">
              <a16:creationId xmlns:a16="http://schemas.microsoft.com/office/drawing/2014/main" id="{CF0B3CDE-7A54-4A10-926E-0199878A19DD}"/>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20" name="shapetype_202" hidden="1">
          <a:extLst>
            <a:ext uri="{FF2B5EF4-FFF2-40B4-BE49-F238E27FC236}">
              <a16:creationId xmlns:a16="http://schemas.microsoft.com/office/drawing/2014/main" id="{DF2ED561-3A99-4DE4-9D22-9805F8D6F383}"/>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21" name="shapetype_202" hidden="1">
          <a:extLst>
            <a:ext uri="{FF2B5EF4-FFF2-40B4-BE49-F238E27FC236}">
              <a16:creationId xmlns:a16="http://schemas.microsoft.com/office/drawing/2014/main" id="{CD62DF04-A5E8-4C42-BE06-F4064682C69C}"/>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22" name="shapetype_202" hidden="1">
          <a:extLst>
            <a:ext uri="{FF2B5EF4-FFF2-40B4-BE49-F238E27FC236}">
              <a16:creationId xmlns:a16="http://schemas.microsoft.com/office/drawing/2014/main" id="{7A1C38A0-662F-40A1-99E3-B47E4B8D67B5}"/>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23" name="shapetype_202" hidden="1">
          <a:extLst>
            <a:ext uri="{FF2B5EF4-FFF2-40B4-BE49-F238E27FC236}">
              <a16:creationId xmlns:a16="http://schemas.microsoft.com/office/drawing/2014/main" id="{52DB6C68-6982-4349-94F5-F9BC9213D3C7}"/>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24" name="shapetype_202" hidden="1">
          <a:extLst>
            <a:ext uri="{FF2B5EF4-FFF2-40B4-BE49-F238E27FC236}">
              <a16:creationId xmlns:a16="http://schemas.microsoft.com/office/drawing/2014/main" id="{52EC6C2D-D084-420A-BB11-756033EFE366}"/>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25" name="shapetype_202" hidden="1">
          <a:extLst>
            <a:ext uri="{FF2B5EF4-FFF2-40B4-BE49-F238E27FC236}">
              <a16:creationId xmlns:a16="http://schemas.microsoft.com/office/drawing/2014/main" id="{AECEE769-4CFB-4CD4-A459-44E5AE31A406}"/>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26" name="shapetype_202" hidden="1">
          <a:extLst>
            <a:ext uri="{FF2B5EF4-FFF2-40B4-BE49-F238E27FC236}">
              <a16:creationId xmlns:a16="http://schemas.microsoft.com/office/drawing/2014/main" id="{BA87D6D3-ECE1-4BCB-A4EF-1FF2F1E4C3FF}"/>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27" name="shapetype_202" hidden="1">
          <a:extLst>
            <a:ext uri="{FF2B5EF4-FFF2-40B4-BE49-F238E27FC236}">
              <a16:creationId xmlns:a16="http://schemas.microsoft.com/office/drawing/2014/main" id="{E129618C-B72F-4355-839F-273CDD01C7FC}"/>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28" name="shapetype_202" hidden="1">
          <a:extLst>
            <a:ext uri="{FF2B5EF4-FFF2-40B4-BE49-F238E27FC236}">
              <a16:creationId xmlns:a16="http://schemas.microsoft.com/office/drawing/2014/main" id="{23914D1E-BA7B-4E74-842D-CFE779AC323B}"/>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29" name="shapetype_202" hidden="1">
          <a:extLst>
            <a:ext uri="{FF2B5EF4-FFF2-40B4-BE49-F238E27FC236}">
              <a16:creationId xmlns:a16="http://schemas.microsoft.com/office/drawing/2014/main" id="{1C6649B0-4B13-4E63-BEAC-3C7688704C9F}"/>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30" name="shapetype_202" hidden="1">
          <a:extLst>
            <a:ext uri="{FF2B5EF4-FFF2-40B4-BE49-F238E27FC236}">
              <a16:creationId xmlns:a16="http://schemas.microsoft.com/office/drawing/2014/main" id="{D8727DA1-D472-472A-8C5D-56E9C1F278E5}"/>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31" name="shapetype_202" hidden="1">
          <a:extLst>
            <a:ext uri="{FF2B5EF4-FFF2-40B4-BE49-F238E27FC236}">
              <a16:creationId xmlns:a16="http://schemas.microsoft.com/office/drawing/2014/main" id="{195B9795-5587-481E-9CCB-2866636AB791}"/>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32" name="shapetype_202" hidden="1">
          <a:extLst>
            <a:ext uri="{FF2B5EF4-FFF2-40B4-BE49-F238E27FC236}">
              <a16:creationId xmlns:a16="http://schemas.microsoft.com/office/drawing/2014/main" id="{E77FF82D-056C-49BC-911F-F75D8C628322}"/>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33" name="shapetype_202" hidden="1">
          <a:extLst>
            <a:ext uri="{FF2B5EF4-FFF2-40B4-BE49-F238E27FC236}">
              <a16:creationId xmlns:a16="http://schemas.microsoft.com/office/drawing/2014/main" id="{C5CE1A58-AF83-407B-A830-8075D4A2BC0E}"/>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34" name="shapetype_202" hidden="1">
          <a:extLst>
            <a:ext uri="{FF2B5EF4-FFF2-40B4-BE49-F238E27FC236}">
              <a16:creationId xmlns:a16="http://schemas.microsoft.com/office/drawing/2014/main" id="{9C6C7B5F-C335-4397-90CB-B355BF59843E}"/>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35" name="shapetype_202" hidden="1">
          <a:extLst>
            <a:ext uri="{FF2B5EF4-FFF2-40B4-BE49-F238E27FC236}">
              <a16:creationId xmlns:a16="http://schemas.microsoft.com/office/drawing/2014/main" id="{A6C4F2E7-61B8-48C6-A562-9221D56E2F44}"/>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36" name="shapetype_202" hidden="1">
          <a:extLst>
            <a:ext uri="{FF2B5EF4-FFF2-40B4-BE49-F238E27FC236}">
              <a16:creationId xmlns:a16="http://schemas.microsoft.com/office/drawing/2014/main" id="{2870E37C-0A95-4397-8736-04FEFA41EA94}"/>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37" name="shapetype_202" hidden="1">
          <a:extLst>
            <a:ext uri="{FF2B5EF4-FFF2-40B4-BE49-F238E27FC236}">
              <a16:creationId xmlns:a16="http://schemas.microsoft.com/office/drawing/2014/main" id="{311A6994-305F-4ECE-B210-3B719DC226D9}"/>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38" name="shapetype_202" hidden="1">
          <a:extLst>
            <a:ext uri="{FF2B5EF4-FFF2-40B4-BE49-F238E27FC236}">
              <a16:creationId xmlns:a16="http://schemas.microsoft.com/office/drawing/2014/main" id="{65885580-1A1F-4DEC-982F-BCD0C4A862A0}"/>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39" name="shapetype_202" hidden="1">
          <a:extLst>
            <a:ext uri="{FF2B5EF4-FFF2-40B4-BE49-F238E27FC236}">
              <a16:creationId xmlns:a16="http://schemas.microsoft.com/office/drawing/2014/main" id="{F14AF998-8305-4834-8FB0-3E7B577877F7}"/>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40" name="shapetype_202" hidden="1">
          <a:extLst>
            <a:ext uri="{FF2B5EF4-FFF2-40B4-BE49-F238E27FC236}">
              <a16:creationId xmlns:a16="http://schemas.microsoft.com/office/drawing/2014/main" id="{4C98C61E-5137-47C7-9E7F-A5A2C09F8DE2}"/>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41" name="shapetype_202" hidden="1">
          <a:extLst>
            <a:ext uri="{FF2B5EF4-FFF2-40B4-BE49-F238E27FC236}">
              <a16:creationId xmlns:a16="http://schemas.microsoft.com/office/drawing/2014/main" id="{AEA11D13-B278-4AB7-9754-3F67F329BB04}"/>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42" name="shapetype_202" hidden="1">
          <a:extLst>
            <a:ext uri="{FF2B5EF4-FFF2-40B4-BE49-F238E27FC236}">
              <a16:creationId xmlns:a16="http://schemas.microsoft.com/office/drawing/2014/main" id="{C6CAAE56-9241-4241-99A9-A8F79B28B219}"/>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43" name="shapetype_202" hidden="1">
          <a:extLst>
            <a:ext uri="{FF2B5EF4-FFF2-40B4-BE49-F238E27FC236}">
              <a16:creationId xmlns:a16="http://schemas.microsoft.com/office/drawing/2014/main" id="{DCAB942D-17D6-43A6-8525-EA86B7DDFD7C}"/>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44" name="shapetype_202" hidden="1">
          <a:extLst>
            <a:ext uri="{FF2B5EF4-FFF2-40B4-BE49-F238E27FC236}">
              <a16:creationId xmlns:a16="http://schemas.microsoft.com/office/drawing/2014/main" id="{7EA52429-65B9-4F80-8906-0528B001CE64}"/>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45" name="shapetype_202" hidden="1">
          <a:extLst>
            <a:ext uri="{FF2B5EF4-FFF2-40B4-BE49-F238E27FC236}">
              <a16:creationId xmlns:a16="http://schemas.microsoft.com/office/drawing/2014/main" id="{8B2C3822-3BE5-42C0-B927-230A4B3F78D7}"/>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46" name="shapetype_202" hidden="1">
          <a:extLst>
            <a:ext uri="{FF2B5EF4-FFF2-40B4-BE49-F238E27FC236}">
              <a16:creationId xmlns:a16="http://schemas.microsoft.com/office/drawing/2014/main" id="{A9111631-165B-4ED8-B942-96899A83C49D}"/>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47" name="shapetype_202" hidden="1">
          <a:extLst>
            <a:ext uri="{FF2B5EF4-FFF2-40B4-BE49-F238E27FC236}">
              <a16:creationId xmlns:a16="http://schemas.microsoft.com/office/drawing/2014/main" id="{0039CC0B-E53E-4EF8-8D99-B7CF3B90F67F}"/>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48" name="shapetype_202" hidden="1">
          <a:extLst>
            <a:ext uri="{FF2B5EF4-FFF2-40B4-BE49-F238E27FC236}">
              <a16:creationId xmlns:a16="http://schemas.microsoft.com/office/drawing/2014/main" id="{DFC252EF-1935-40CB-B032-954A93EBD6A7}"/>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49" name="shapetype_202" hidden="1">
          <a:extLst>
            <a:ext uri="{FF2B5EF4-FFF2-40B4-BE49-F238E27FC236}">
              <a16:creationId xmlns:a16="http://schemas.microsoft.com/office/drawing/2014/main" id="{C00F4926-B45E-4D8B-AFE3-003BBFD511CE}"/>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7</xdr:col>
      <xdr:colOff>0</xdr:colOff>
      <xdr:row>24</xdr:row>
      <xdr:rowOff>0</xdr:rowOff>
    </xdr:to>
    <xdr:sp macro="" textlink="">
      <xdr:nvSpPr>
        <xdr:cNvPr id="50" name="shapetype_202" hidden="1">
          <a:extLst>
            <a:ext uri="{FF2B5EF4-FFF2-40B4-BE49-F238E27FC236}">
              <a16:creationId xmlns:a16="http://schemas.microsoft.com/office/drawing/2014/main" id="{B6A3D2E1-EAE7-4DD8-8012-3B0E0EB5B0CF}"/>
            </a:ext>
          </a:extLst>
        </xdr:cNvPr>
        <xdr:cNvSpPr>
          <a:spLocks noChangeArrowheads="1"/>
        </xdr:cNvSpPr>
      </xdr:nvSpPr>
      <xdr:spPr bwMode="auto">
        <a:xfrm>
          <a:off x="22860" y="0"/>
          <a:ext cx="7997190" cy="4819650"/>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xdr:colOff>
      <xdr:row>0</xdr:row>
      <xdr:rowOff>0</xdr:rowOff>
    </xdr:from>
    <xdr:to>
      <xdr:col>9</xdr:col>
      <xdr:colOff>182880</xdr:colOff>
      <xdr:row>24</xdr:row>
      <xdr:rowOff>0</xdr:rowOff>
    </xdr:to>
    <xdr:sp macro="" textlink="">
      <xdr:nvSpPr>
        <xdr:cNvPr id="2" name="shapetype_202" hidden="1">
          <a:extLst>
            <a:ext uri="{FF2B5EF4-FFF2-40B4-BE49-F238E27FC236}">
              <a16:creationId xmlns:a16="http://schemas.microsoft.com/office/drawing/2014/main" id="{747CF81E-C265-476F-8F8A-E2C055747111}"/>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3" name="shapetype_202" hidden="1">
          <a:extLst>
            <a:ext uri="{FF2B5EF4-FFF2-40B4-BE49-F238E27FC236}">
              <a16:creationId xmlns:a16="http://schemas.microsoft.com/office/drawing/2014/main" id="{7D9932CC-A57D-469D-AC29-E45330BD9537}"/>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4" name="shapetype_202" hidden="1">
          <a:extLst>
            <a:ext uri="{FF2B5EF4-FFF2-40B4-BE49-F238E27FC236}">
              <a16:creationId xmlns:a16="http://schemas.microsoft.com/office/drawing/2014/main" id="{750EC910-E010-480E-97A8-F3B7F4B5193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5" name="shapetype_202" hidden="1">
          <a:extLst>
            <a:ext uri="{FF2B5EF4-FFF2-40B4-BE49-F238E27FC236}">
              <a16:creationId xmlns:a16="http://schemas.microsoft.com/office/drawing/2014/main" id="{E234F38D-48AF-4630-A46C-78606FD2CF44}"/>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6" name="shapetype_202" hidden="1">
          <a:extLst>
            <a:ext uri="{FF2B5EF4-FFF2-40B4-BE49-F238E27FC236}">
              <a16:creationId xmlns:a16="http://schemas.microsoft.com/office/drawing/2014/main" id="{5D60F72A-F4A2-4F69-B46A-DF865973B2CA}"/>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7" name="shapetype_202" hidden="1">
          <a:extLst>
            <a:ext uri="{FF2B5EF4-FFF2-40B4-BE49-F238E27FC236}">
              <a16:creationId xmlns:a16="http://schemas.microsoft.com/office/drawing/2014/main" id="{5A028DE2-5BEE-4ED1-B964-96B3AC7D30DB}"/>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8" name="shapetype_202" hidden="1">
          <a:extLst>
            <a:ext uri="{FF2B5EF4-FFF2-40B4-BE49-F238E27FC236}">
              <a16:creationId xmlns:a16="http://schemas.microsoft.com/office/drawing/2014/main" id="{3BC460F5-27CD-45AE-BB93-EC2C65B89A1A}"/>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9" name="shapetype_202" hidden="1">
          <a:extLst>
            <a:ext uri="{FF2B5EF4-FFF2-40B4-BE49-F238E27FC236}">
              <a16:creationId xmlns:a16="http://schemas.microsoft.com/office/drawing/2014/main" id="{B5CE9AD5-F09A-4D5D-B2B8-2224BF202561}"/>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10" name="shapetype_202" hidden="1">
          <a:extLst>
            <a:ext uri="{FF2B5EF4-FFF2-40B4-BE49-F238E27FC236}">
              <a16:creationId xmlns:a16="http://schemas.microsoft.com/office/drawing/2014/main" id="{74C4C2C6-F458-4443-AA71-4D0BE6DC1EE9}"/>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11" name="shapetype_202" hidden="1">
          <a:extLst>
            <a:ext uri="{FF2B5EF4-FFF2-40B4-BE49-F238E27FC236}">
              <a16:creationId xmlns:a16="http://schemas.microsoft.com/office/drawing/2014/main" id="{17B3D3DF-53A8-44AA-B78C-54B75E6972E4}"/>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12" name="shapetype_202" hidden="1">
          <a:extLst>
            <a:ext uri="{FF2B5EF4-FFF2-40B4-BE49-F238E27FC236}">
              <a16:creationId xmlns:a16="http://schemas.microsoft.com/office/drawing/2014/main" id="{9BF1C04F-BDE9-4227-A953-B0F7E3F042ED}"/>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13" name="shapetype_202" hidden="1">
          <a:extLst>
            <a:ext uri="{FF2B5EF4-FFF2-40B4-BE49-F238E27FC236}">
              <a16:creationId xmlns:a16="http://schemas.microsoft.com/office/drawing/2014/main" id="{ADEA936A-0EFF-4DF3-8C99-998994021488}"/>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14" name="shapetype_202" hidden="1">
          <a:extLst>
            <a:ext uri="{FF2B5EF4-FFF2-40B4-BE49-F238E27FC236}">
              <a16:creationId xmlns:a16="http://schemas.microsoft.com/office/drawing/2014/main" id="{3DDD7479-FA01-44D7-8578-D78E5F267D71}"/>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15" name="shapetype_202" hidden="1">
          <a:extLst>
            <a:ext uri="{FF2B5EF4-FFF2-40B4-BE49-F238E27FC236}">
              <a16:creationId xmlns:a16="http://schemas.microsoft.com/office/drawing/2014/main" id="{5854CC36-92F4-4C73-84D6-F96474158A0E}"/>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16" name="shapetype_202" hidden="1">
          <a:extLst>
            <a:ext uri="{FF2B5EF4-FFF2-40B4-BE49-F238E27FC236}">
              <a16:creationId xmlns:a16="http://schemas.microsoft.com/office/drawing/2014/main" id="{A5486C9F-FEA2-4631-A514-9257B7B26C8D}"/>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17" name="shapetype_202" hidden="1">
          <a:extLst>
            <a:ext uri="{FF2B5EF4-FFF2-40B4-BE49-F238E27FC236}">
              <a16:creationId xmlns:a16="http://schemas.microsoft.com/office/drawing/2014/main" id="{9761D85D-1BC9-47E5-9623-0E9192360028}"/>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18" name="shapetype_202" hidden="1">
          <a:extLst>
            <a:ext uri="{FF2B5EF4-FFF2-40B4-BE49-F238E27FC236}">
              <a16:creationId xmlns:a16="http://schemas.microsoft.com/office/drawing/2014/main" id="{D37A4AE3-75CF-4F90-B6CB-23E916D72FEE}"/>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19" name="shapetype_202" hidden="1">
          <a:extLst>
            <a:ext uri="{FF2B5EF4-FFF2-40B4-BE49-F238E27FC236}">
              <a16:creationId xmlns:a16="http://schemas.microsoft.com/office/drawing/2014/main" id="{C1C8DC22-B038-4E3B-A6D8-31085F7F3AA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0" name="shapetype_202" hidden="1">
          <a:extLst>
            <a:ext uri="{FF2B5EF4-FFF2-40B4-BE49-F238E27FC236}">
              <a16:creationId xmlns:a16="http://schemas.microsoft.com/office/drawing/2014/main" id="{90FF9027-02BD-470C-AB19-06D16C4999BC}"/>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1" name="shapetype_202" hidden="1">
          <a:extLst>
            <a:ext uri="{FF2B5EF4-FFF2-40B4-BE49-F238E27FC236}">
              <a16:creationId xmlns:a16="http://schemas.microsoft.com/office/drawing/2014/main" id="{A2F039FB-3CBD-4E22-BEE7-B2BD08FB7E25}"/>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2" name="shapetype_202" hidden="1">
          <a:extLst>
            <a:ext uri="{FF2B5EF4-FFF2-40B4-BE49-F238E27FC236}">
              <a16:creationId xmlns:a16="http://schemas.microsoft.com/office/drawing/2014/main" id="{7C4DC888-1880-4D60-9F06-B1BE9D05B356}"/>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3" name="shapetype_202" hidden="1">
          <a:extLst>
            <a:ext uri="{FF2B5EF4-FFF2-40B4-BE49-F238E27FC236}">
              <a16:creationId xmlns:a16="http://schemas.microsoft.com/office/drawing/2014/main" id="{5DF8916F-CB93-4FE1-9D47-36FB3EDA835E}"/>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4" name="shapetype_202" hidden="1">
          <a:extLst>
            <a:ext uri="{FF2B5EF4-FFF2-40B4-BE49-F238E27FC236}">
              <a16:creationId xmlns:a16="http://schemas.microsoft.com/office/drawing/2014/main" id="{81C3AEB5-1B42-4AFE-8A06-5B1419088F31}"/>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5" name="shapetype_202" hidden="1">
          <a:extLst>
            <a:ext uri="{FF2B5EF4-FFF2-40B4-BE49-F238E27FC236}">
              <a16:creationId xmlns:a16="http://schemas.microsoft.com/office/drawing/2014/main" id="{C14F12DD-E14B-4288-8CA9-6C1C3B740D49}"/>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6" name="shapetype_202" hidden="1">
          <a:extLst>
            <a:ext uri="{FF2B5EF4-FFF2-40B4-BE49-F238E27FC236}">
              <a16:creationId xmlns:a16="http://schemas.microsoft.com/office/drawing/2014/main" id="{B49C4978-7562-4B84-85C2-39E466B5376A}"/>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7" name="shapetype_202" hidden="1">
          <a:extLst>
            <a:ext uri="{FF2B5EF4-FFF2-40B4-BE49-F238E27FC236}">
              <a16:creationId xmlns:a16="http://schemas.microsoft.com/office/drawing/2014/main" id="{E1194065-5256-4D26-A609-3780BB378D19}"/>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8" name="shapetype_202" hidden="1">
          <a:extLst>
            <a:ext uri="{FF2B5EF4-FFF2-40B4-BE49-F238E27FC236}">
              <a16:creationId xmlns:a16="http://schemas.microsoft.com/office/drawing/2014/main" id="{5891AA29-3E26-469C-ADC9-BEAE5E8583AD}"/>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29" name="shapetype_202" hidden="1">
          <a:extLst>
            <a:ext uri="{FF2B5EF4-FFF2-40B4-BE49-F238E27FC236}">
              <a16:creationId xmlns:a16="http://schemas.microsoft.com/office/drawing/2014/main" id="{EEA619A0-F897-45BE-80CC-16AC82FDA9BE}"/>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30" name="shapetype_202" hidden="1">
          <a:extLst>
            <a:ext uri="{FF2B5EF4-FFF2-40B4-BE49-F238E27FC236}">
              <a16:creationId xmlns:a16="http://schemas.microsoft.com/office/drawing/2014/main" id="{11E0813D-70DC-4E80-9182-435D6802FAE3}"/>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31" name="shapetype_202" hidden="1">
          <a:extLst>
            <a:ext uri="{FF2B5EF4-FFF2-40B4-BE49-F238E27FC236}">
              <a16:creationId xmlns:a16="http://schemas.microsoft.com/office/drawing/2014/main" id="{CBC0120D-5BEE-4D26-A35B-3BA9543F744A}"/>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32" name="shapetype_202" hidden="1">
          <a:extLst>
            <a:ext uri="{FF2B5EF4-FFF2-40B4-BE49-F238E27FC236}">
              <a16:creationId xmlns:a16="http://schemas.microsoft.com/office/drawing/2014/main" id="{36F6023B-4D96-4AD9-A6A5-69502CDE0254}"/>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33" name="shapetype_202" hidden="1">
          <a:extLst>
            <a:ext uri="{FF2B5EF4-FFF2-40B4-BE49-F238E27FC236}">
              <a16:creationId xmlns:a16="http://schemas.microsoft.com/office/drawing/2014/main" id="{D34F9658-4EFF-4C7F-9DE7-B1088A016786}"/>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34" name="shapetype_202" hidden="1">
          <a:extLst>
            <a:ext uri="{FF2B5EF4-FFF2-40B4-BE49-F238E27FC236}">
              <a16:creationId xmlns:a16="http://schemas.microsoft.com/office/drawing/2014/main" id="{B4A9CDDE-99A9-487C-89D8-A09BF92DE4F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35" name="shapetype_202" hidden="1">
          <a:extLst>
            <a:ext uri="{FF2B5EF4-FFF2-40B4-BE49-F238E27FC236}">
              <a16:creationId xmlns:a16="http://schemas.microsoft.com/office/drawing/2014/main" id="{20FE50B1-7AEB-498C-992E-31070049AB4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36" name="shapetype_202" hidden="1">
          <a:extLst>
            <a:ext uri="{FF2B5EF4-FFF2-40B4-BE49-F238E27FC236}">
              <a16:creationId xmlns:a16="http://schemas.microsoft.com/office/drawing/2014/main" id="{35AC8AFD-AD7D-4743-9841-1025DE59DC8D}"/>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37" name="shapetype_202" hidden="1">
          <a:extLst>
            <a:ext uri="{FF2B5EF4-FFF2-40B4-BE49-F238E27FC236}">
              <a16:creationId xmlns:a16="http://schemas.microsoft.com/office/drawing/2014/main" id="{10948F38-8DFA-4C4C-B73F-EB9F8F47BAF9}"/>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38" name="shapetype_202" hidden="1">
          <a:extLst>
            <a:ext uri="{FF2B5EF4-FFF2-40B4-BE49-F238E27FC236}">
              <a16:creationId xmlns:a16="http://schemas.microsoft.com/office/drawing/2014/main" id="{24CB8F3B-9F0D-4FCB-8337-587400D08720}"/>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39" name="shapetype_202" hidden="1">
          <a:extLst>
            <a:ext uri="{FF2B5EF4-FFF2-40B4-BE49-F238E27FC236}">
              <a16:creationId xmlns:a16="http://schemas.microsoft.com/office/drawing/2014/main" id="{205F48ED-B2D3-428A-BFB4-92F15E5C14DC}"/>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40" name="shapetype_202" hidden="1">
          <a:extLst>
            <a:ext uri="{FF2B5EF4-FFF2-40B4-BE49-F238E27FC236}">
              <a16:creationId xmlns:a16="http://schemas.microsoft.com/office/drawing/2014/main" id="{7C4D463C-3E66-4A40-924F-6EDEFE77942B}"/>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41" name="shapetype_202" hidden="1">
          <a:extLst>
            <a:ext uri="{FF2B5EF4-FFF2-40B4-BE49-F238E27FC236}">
              <a16:creationId xmlns:a16="http://schemas.microsoft.com/office/drawing/2014/main" id="{AE2E3D65-2511-49C4-A7A2-B828782B3E63}"/>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42" name="shapetype_202" hidden="1">
          <a:extLst>
            <a:ext uri="{FF2B5EF4-FFF2-40B4-BE49-F238E27FC236}">
              <a16:creationId xmlns:a16="http://schemas.microsoft.com/office/drawing/2014/main" id="{76BE78D7-9A0A-4161-B9EC-D0499202BA34}"/>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43" name="shapetype_202" hidden="1">
          <a:extLst>
            <a:ext uri="{FF2B5EF4-FFF2-40B4-BE49-F238E27FC236}">
              <a16:creationId xmlns:a16="http://schemas.microsoft.com/office/drawing/2014/main" id="{BE0E4362-0716-4783-86EC-5F90712C557D}"/>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44" name="shapetype_202" hidden="1">
          <a:extLst>
            <a:ext uri="{FF2B5EF4-FFF2-40B4-BE49-F238E27FC236}">
              <a16:creationId xmlns:a16="http://schemas.microsoft.com/office/drawing/2014/main" id="{65B026FB-1158-477A-8B84-D126AD469C61}"/>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45" name="shapetype_202" hidden="1">
          <a:extLst>
            <a:ext uri="{FF2B5EF4-FFF2-40B4-BE49-F238E27FC236}">
              <a16:creationId xmlns:a16="http://schemas.microsoft.com/office/drawing/2014/main" id="{14DFBF06-1711-4B2B-9C5E-DD45C9E8ADAE}"/>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46" name="shapetype_202" hidden="1">
          <a:extLst>
            <a:ext uri="{FF2B5EF4-FFF2-40B4-BE49-F238E27FC236}">
              <a16:creationId xmlns:a16="http://schemas.microsoft.com/office/drawing/2014/main" id="{1E875005-4C8D-47D8-992D-176928FE2FB6}"/>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47" name="shapetype_202" hidden="1">
          <a:extLst>
            <a:ext uri="{FF2B5EF4-FFF2-40B4-BE49-F238E27FC236}">
              <a16:creationId xmlns:a16="http://schemas.microsoft.com/office/drawing/2014/main" id="{476CEE93-2CB2-4F66-947B-9C34FA0F839E}"/>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48" name="shapetype_202" hidden="1">
          <a:extLst>
            <a:ext uri="{FF2B5EF4-FFF2-40B4-BE49-F238E27FC236}">
              <a16:creationId xmlns:a16="http://schemas.microsoft.com/office/drawing/2014/main" id="{5EE9EAD3-A03D-48AC-864B-6870B00FF951}"/>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49" name="shapetype_202" hidden="1">
          <a:extLst>
            <a:ext uri="{FF2B5EF4-FFF2-40B4-BE49-F238E27FC236}">
              <a16:creationId xmlns:a16="http://schemas.microsoft.com/office/drawing/2014/main" id="{750E719F-4965-4DE5-BE06-7508409029C9}"/>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22860</xdr:colOff>
      <xdr:row>0</xdr:row>
      <xdr:rowOff>0</xdr:rowOff>
    </xdr:from>
    <xdr:to>
      <xdr:col>9</xdr:col>
      <xdr:colOff>182880</xdr:colOff>
      <xdr:row>24</xdr:row>
      <xdr:rowOff>0</xdr:rowOff>
    </xdr:to>
    <xdr:sp macro="" textlink="">
      <xdr:nvSpPr>
        <xdr:cNvPr id="50" name="shapetype_202" hidden="1">
          <a:extLst>
            <a:ext uri="{FF2B5EF4-FFF2-40B4-BE49-F238E27FC236}">
              <a16:creationId xmlns:a16="http://schemas.microsoft.com/office/drawing/2014/main" id="{B5A4ED6A-CFD0-44DC-B83C-718424906EA4}"/>
            </a:ext>
          </a:extLst>
        </xdr:cNvPr>
        <xdr:cNvSpPr>
          <a:spLocks noChangeArrowheads="1"/>
        </xdr:cNvSpPr>
      </xdr:nvSpPr>
      <xdr:spPr bwMode="auto">
        <a:xfrm>
          <a:off x="22860" y="0"/>
          <a:ext cx="9075420" cy="4886325"/>
        </a:xfrm>
        <a:custGeom>
          <a:avLst/>
          <a:gdLst>
            <a:gd name="T0" fmla="*/ 7627620 w 7627620"/>
            <a:gd name="T1" fmla="*/ 3128010 h 6256020"/>
            <a:gd name="T2" fmla="*/ 3813810 w 7627620"/>
            <a:gd name="T3" fmla="*/ 6256020 h 6256020"/>
            <a:gd name="T4" fmla="*/ 0 w 7627620"/>
            <a:gd name="T5" fmla="*/ 3128010 h 6256020"/>
            <a:gd name="T6" fmla="*/ 3813810 w 7627620"/>
            <a:gd name="T7" fmla="*/ 0 h 6256020"/>
            <a:gd name="T8" fmla="*/ 0 60000 65536"/>
            <a:gd name="T9" fmla="*/ 5898240 60000 65536"/>
            <a:gd name="T10" fmla="*/ 11796480 60000 65536"/>
            <a:gd name="T11" fmla="*/ 17694720 60000 65536"/>
            <a:gd name="T12" fmla="*/ 0 w 7627620"/>
            <a:gd name="T13" fmla="*/ 0 h 6256020"/>
            <a:gd name="T14" fmla="*/ 7627620 w 7627620"/>
            <a:gd name="T15" fmla="*/ 6256020 h 6256020"/>
          </a:gdLst>
          <a:ahLst/>
          <a:cxnLst>
            <a:cxn ang="T8">
              <a:pos x="T0" y="T1"/>
            </a:cxn>
            <a:cxn ang="T9">
              <a:pos x="T2" y="T3"/>
            </a:cxn>
            <a:cxn ang="T10">
              <a:pos x="T4" y="T5"/>
            </a:cxn>
            <a:cxn ang="T11">
              <a:pos x="T6" y="T7"/>
            </a:cxn>
          </a:cxnLst>
          <a:rect l="T12" t="T13" r="T14" b="T15"/>
          <a:pathLst>
            <a:path w="7627620" h="6256020">
              <a:moveTo>
                <a:pt x="0" y="0"/>
              </a:moveTo>
              <a:lnTo>
                <a:pt x="21763" y="0"/>
              </a:lnTo>
              <a:lnTo>
                <a:pt x="21763" y="17436"/>
              </a:lnTo>
              <a:lnTo>
                <a:pt x="0" y="17436"/>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4</xdr:col>
      <xdr:colOff>314325</xdr:colOff>
      <xdr:row>91</xdr:row>
      <xdr:rowOff>0</xdr:rowOff>
    </xdr:from>
    <xdr:ext cx="184731" cy="264560"/>
    <xdr:sp macro="" textlink="">
      <xdr:nvSpPr>
        <xdr:cNvPr id="51" name="TextBox 1">
          <a:extLst>
            <a:ext uri="{FF2B5EF4-FFF2-40B4-BE49-F238E27FC236}">
              <a16:creationId xmlns:a16="http://schemas.microsoft.com/office/drawing/2014/main" id="{56020050-B87B-4B57-829E-50E09256C6FA}"/>
            </a:ext>
          </a:extLst>
        </xdr:cNvPr>
        <xdr:cNvSpPr txBox="1"/>
      </xdr:nvSpPr>
      <xdr:spPr>
        <a:xfrm>
          <a:off x="5476875" y="1782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30480</xdr:colOff>
      <xdr:row>0</xdr:row>
      <xdr:rowOff>0</xdr:rowOff>
    </xdr:from>
    <xdr:to>
      <xdr:col>6</xdr:col>
      <xdr:colOff>411480</xdr:colOff>
      <xdr:row>44</xdr:row>
      <xdr:rowOff>60960</xdr:rowOff>
    </xdr:to>
    <xdr:sp macro="" textlink="">
      <xdr:nvSpPr>
        <xdr:cNvPr id="3082" name="shapetype_202" hidden="1">
          <a:extLst>
            <a:ext uri="{FF2B5EF4-FFF2-40B4-BE49-F238E27FC236}">
              <a16:creationId xmlns:a16="http://schemas.microsoft.com/office/drawing/2014/main" id="{00000000-0008-0000-0500-00000A0C0000}"/>
            </a:ext>
          </a:extLst>
        </xdr:cNvPr>
        <xdr:cNvSpPr>
          <a:spLocks noChangeArrowheads="1"/>
        </xdr:cNvSpPr>
      </xdr:nvSpPr>
      <xdr:spPr bwMode="auto">
        <a:xfrm>
          <a:off x="30480" y="0"/>
          <a:ext cx="7604760" cy="7620000"/>
        </a:xfrm>
        <a:custGeom>
          <a:avLst/>
          <a:gdLst>
            <a:gd name="T0" fmla="*/ 7604760 w 7604760"/>
            <a:gd name="T1" fmla="*/ 3810000 h 7620000"/>
            <a:gd name="T2" fmla="*/ 3802380 w 7604760"/>
            <a:gd name="T3" fmla="*/ 7620000 h 7620000"/>
            <a:gd name="T4" fmla="*/ 0 w 7604760"/>
            <a:gd name="T5" fmla="*/ 3810000 h 7620000"/>
            <a:gd name="T6" fmla="*/ 3802380 w 7604760"/>
            <a:gd name="T7" fmla="*/ 0 h 7620000"/>
            <a:gd name="T8" fmla="*/ 0 60000 65536"/>
            <a:gd name="T9" fmla="*/ 5898240 60000 65536"/>
            <a:gd name="T10" fmla="*/ 11796480 60000 65536"/>
            <a:gd name="T11" fmla="*/ 17694720 60000 65536"/>
            <a:gd name="T12" fmla="*/ 0 w 7604760"/>
            <a:gd name="T13" fmla="*/ 0 h 7620000"/>
            <a:gd name="T14" fmla="*/ 7604760 w 7604760"/>
            <a:gd name="T15" fmla="*/ 7620000 h 7620000"/>
          </a:gdLst>
          <a:ahLst/>
          <a:cxnLst>
            <a:cxn ang="T8">
              <a:pos x="T0" y="T1"/>
            </a:cxn>
            <a:cxn ang="T9">
              <a:pos x="T2" y="T3"/>
            </a:cxn>
            <a:cxn ang="T10">
              <a:pos x="T4" y="T5"/>
            </a:cxn>
            <a:cxn ang="T11">
              <a:pos x="T6" y="T7"/>
            </a:cxn>
          </a:cxnLst>
          <a:rect l="T12" t="T13" r="T14" b="T15"/>
          <a:pathLst>
            <a:path w="7604760" h="7620000">
              <a:moveTo>
                <a:pt x="0" y="0"/>
              </a:moveTo>
              <a:lnTo>
                <a:pt x="21742" y="0"/>
              </a:lnTo>
              <a:lnTo>
                <a:pt x="21742" y="21182"/>
              </a:lnTo>
              <a:lnTo>
                <a:pt x="0" y="21182"/>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30480</xdr:colOff>
      <xdr:row>0</xdr:row>
      <xdr:rowOff>0</xdr:rowOff>
    </xdr:from>
    <xdr:to>
      <xdr:col>6</xdr:col>
      <xdr:colOff>411480</xdr:colOff>
      <xdr:row>44</xdr:row>
      <xdr:rowOff>60960</xdr:rowOff>
    </xdr:to>
    <xdr:sp macro="" textlink="">
      <xdr:nvSpPr>
        <xdr:cNvPr id="3083" name="shapetype_202" hidden="1">
          <a:extLst>
            <a:ext uri="{FF2B5EF4-FFF2-40B4-BE49-F238E27FC236}">
              <a16:creationId xmlns:a16="http://schemas.microsoft.com/office/drawing/2014/main" id="{00000000-0008-0000-0500-00000B0C0000}"/>
            </a:ext>
          </a:extLst>
        </xdr:cNvPr>
        <xdr:cNvSpPr>
          <a:spLocks noChangeArrowheads="1"/>
        </xdr:cNvSpPr>
      </xdr:nvSpPr>
      <xdr:spPr bwMode="auto">
        <a:xfrm>
          <a:off x="30480" y="0"/>
          <a:ext cx="7604760" cy="7620000"/>
        </a:xfrm>
        <a:custGeom>
          <a:avLst/>
          <a:gdLst>
            <a:gd name="T0" fmla="*/ 7604760 w 7604760"/>
            <a:gd name="T1" fmla="*/ 3810000 h 7620000"/>
            <a:gd name="T2" fmla="*/ 3802380 w 7604760"/>
            <a:gd name="T3" fmla="*/ 7620000 h 7620000"/>
            <a:gd name="T4" fmla="*/ 0 w 7604760"/>
            <a:gd name="T5" fmla="*/ 3810000 h 7620000"/>
            <a:gd name="T6" fmla="*/ 3802380 w 7604760"/>
            <a:gd name="T7" fmla="*/ 0 h 7620000"/>
            <a:gd name="T8" fmla="*/ 0 60000 65536"/>
            <a:gd name="T9" fmla="*/ 5898240 60000 65536"/>
            <a:gd name="T10" fmla="*/ 11796480 60000 65536"/>
            <a:gd name="T11" fmla="*/ 17694720 60000 65536"/>
            <a:gd name="T12" fmla="*/ 0 w 7604760"/>
            <a:gd name="T13" fmla="*/ 0 h 7620000"/>
            <a:gd name="T14" fmla="*/ 7604760 w 7604760"/>
            <a:gd name="T15" fmla="*/ 7620000 h 7620000"/>
          </a:gdLst>
          <a:ahLst/>
          <a:cxnLst>
            <a:cxn ang="T8">
              <a:pos x="T0" y="T1"/>
            </a:cxn>
            <a:cxn ang="T9">
              <a:pos x="T2" y="T3"/>
            </a:cxn>
            <a:cxn ang="T10">
              <a:pos x="T4" y="T5"/>
            </a:cxn>
            <a:cxn ang="T11">
              <a:pos x="T6" y="T7"/>
            </a:cxn>
          </a:cxnLst>
          <a:rect l="T12" t="T13" r="T14" b="T15"/>
          <a:pathLst>
            <a:path w="7604760" h="7620000">
              <a:moveTo>
                <a:pt x="0" y="0"/>
              </a:moveTo>
              <a:lnTo>
                <a:pt x="21742" y="0"/>
              </a:lnTo>
              <a:lnTo>
                <a:pt x="21742" y="21182"/>
              </a:lnTo>
              <a:lnTo>
                <a:pt x="0" y="21182"/>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30480</xdr:colOff>
      <xdr:row>0</xdr:row>
      <xdr:rowOff>0</xdr:rowOff>
    </xdr:from>
    <xdr:to>
      <xdr:col>6</xdr:col>
      <xdr:colOff>411480</xdr:colOff>
      <xdr:row>44</xdr:row>
      <xdr:rowOff>60960</xdr:rowOff>
    </xdr:to>
    <xdr:sp macro="" textlink="">
      <xdr:nvSpPr>
        <xdr:cNvPr id="3084" name="shapetype_202" hidden="1">
          <a:extLst>
            <a:ext uri="{FF2B5EF4-FFF2-40B4-BE49-F238E27FC236}">
              <a16:creationId xmlns:a16="http://schemas.microsoft.com/office/drawing/2014/main" id="{00000000-0008-0000-0500-00000C0C0000}"/>
            </a:ext>
          </a:extLst>
        </xdr:cNvPr>
        <xdr:cNvSpPr>
          <a:spLocks noChangeArrowheads="1"/>
        </xdr:cNvSpPr>
      </xdr:nvSpPr>
      <xdr:spPr bwMode="auto">
        <a:xfrm>
          <a:off x="30480" y="0"/>
          <a:ext cx="7604760" cy="7620000"/>
        </a:xfrm>
        <a:custGeom>
          <a:avLst/>
          <a:gdLst>
            <a:gd name="T0" fmla="*/ 7604760 w 7604760"/>
            <a:gd name="T1" fmla="*/ 3810000 h 7620000"/>
            <a:gd name="T2" fmla="*/ 3802380 w 7604760"/>
            <a:gd name="T3" fmla="*/ 7620000 h 7620000"/>
            <a:gd name="T4" fmla="*/ 0 w 7604760"/>
            <a:gd name="T5" fmla="*/ 3810000 h 7620000"/>
            <a:gd name="T6" fmla="*/ 3802380 w 7604760"/>
            <a:gd name="T7" fmla="*/ 0 h 7620000"/>
            <a:gd name="T8" fmla="*/ 0 60000 65536"/>
            <a:gd name="T9" fmla="*/ 5898240 60000 65536"/>
            <a:gd name="T10" fmla="*/ 11796480 60000 65536"/>
            <a:gd name="T11" fmla="*/ 17694720 60000 65536"/>
            <a:gd name="T12" fmla="*/ 0 w 7604760"/>
            <a:gd name="T13" fmla="*/ 0 h 7620000"/>
            <a:gd name="T14" fmla="*/ 7604760 w 7604760"/>
            <a:gd name="T15" fmla="*/ 7620000 h 7620000"/>
          </a:gdLst>
          <a:ahLst/>
          <a:cxnLst>
            <a:cxn ang="T8">
              <a:pos x="T0" y="T1"/>
            </a:cxn>
            <a:cxn ang="T9">
              <a:pos x="T2" y="T3"/>
            </a:cxn>
            <a:cxn ang="T10">
              <a:pos x="T4" y="T5"/>
            </a:cxn>
            <a:cxn ang="T11">
              <a:pos x="T6" y="T7"/>
            </a:cxn>
          </a:cxnLst>
          <a:rect l="T12" t="T13" r="T14" b="T15"/>
          <a:pathLst>
            <a:path w="7604760" h="7620000">
              <a:moveTo>
                <a:pt x="0" y="0"/>
              </a:moveTo>
              <a:lnTo>
                <a:pt x="21742" y="0"/>
              </a:lnTo>
              <a:lnTo>
                <a:pt x="21742" y="21182"/>
              </a:lnTo>
              <a:lnTo>
                <a:pt x="0" y="21182"/>
              </a:lnTo>
              <a:lnTo>
                <a:pt x="0" y="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5"/>
  <sheetViews>
    <sheetView workbookViewId="0">
      <selection activeCell="J9" sqref="J9"/>
    </sheetView>
  </sheetViews>
  <sheetFormatPr defaultRowHeight="15"/>
  <cols>
    <col min="1" max="1" width="6.85546875" customWidth="1"/>
  </cols>
  <sheetData>
    <row r="1" spans="1:10">
      <c r="J1" s="18"/>
    </row>
    <row r="2" spans="1:10" ht="18.75">
      <c r="A2" s="44" t="s">
        <v>148</v>
      </c>
      <c r="J2" s="18"/>
    </row>
    <row r="3" spans="1:10">
      <c r="J3" s="18"/>
    </row>
    <row r="4" spans="1:10">
      <c r="J4" s="18"/>
    </row>
    <row r="5" spans="1:10" ht="15.75">
      <c r="B5" s="138" t="s">
        <v>264</v>
      </c>
      <c r="J5" s="18" t="s">
        <v>45</v>
      </c>
    </row>
    <row r="6" spans="1:10">
      <c r="J6" s="18"/>
    </row>
    <row r="7" spans="1:10" ht="15.75">
      <c r="B7" s="138" t="s">
        <v>149</v>
      </c>
      <c r="J7" s="18" t="s">
        <v>45</v>
      </c>
    </row>
    <row r="8" spans="1:10" ht="15.75">
      <c r="B8" s="138"/>
      <c r="J8" s="18"/>
    </row>
    <row r="9" spans="1:10" ht="15.75">
      <c r="B9" s="138" t="s">
        <v>150</v>
      </c>
      <c r="J9" s="18" t="s">
        <v>45</v>
      </c>
    </row>
    <row r="10" spans="1:10" ht="15.75">
      <c r="B10" s="138"/>
      <c r="J10" s="18"/>
    </row>
    <row r="11" spans="1:10" ht="15.75">
      <c r="B11" s="138" t="s">
        <v>153</v>
      </c>
      <c r="J11" s="205" t="s">
        <v>45</v>
      </c>
    </row>
    <row r="12" spans="1:10" ht="15.75">
      <c r="B12" s="138"/>
      <c r="J12" s="205"/>
    </row>
    <row r="13" spans="1:10" ht="15.75">
      <c r="B13" s="138" t="s">
        <v>151</v>
      </c>
      <c r="J13" s="205" t="s">
        <v>45</v>
      </c>
    </row>
    <row r="105" spans="10:10">
      <c r="J105" s="20"/>
    </row>
  </sheetData>
  <sheetProtection algorithmName="SHA-512" hashValue="VmugCe9qBA8MkEHZbKh/fwBd8fYuQWFbxBGdf+VeJtpXfQ9pN6r3zi03ZoWMocAkvmcx89O4l2Tr0oHD6wix2A==" saltValue="UQXayjynjGVVjgyS85uzHg==" spinCount="100000" sheet="1" objects="1" scenarios="1"/>
  <hyperlinks>
    <hyperlink ref="J5" location="'OVERORDNET GUIDE'!J1" display="LINK" xr:uid="{00000000-0004-0000-0000-000000000000}"/>
    <hyperlink ref="J7" location="'BUDGET OFFENTLIGT TILBUD'!J2" display="LINK" xr:uid="{00000000-0004-0000-0000-000001000000}"/>
    <hyperlink ref="J9" location="'BUDGET PRIVATE TILBUD'!K2" display="LINK" xr:uid="{00000000-0004-0000-0000-000002000000}"/>
    <hyperlink ref="J11" location="'FLERE EJENDOMME-LEJEMÅL'!A1" display="LINK" xr:uid="{00000000-0004-0000-0000-000003000000}"/>
    <hyperlink ref="J13" location="KONCERNNOTE!J2" display="LINK" xr:uid="{00000000-0004-0000-0000-000004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7"/>
  <sheetViews>
    <sheetView topLeftCell="A49" workbookViewId="0">
      <selection sqref="A1:F1"/>
    </sheetView>
  </sheetViews>
  <sheetFormatPr defaultRowHeight="15" customHeight="1"/>
  <cols>
    <col min="1" max="8" width="9.140625" style="20"/>
    <col min="9" max="9" width="10" style="20" customWidth="1"/>
    <col min="10" max="10" width="13" customWidth="1"/>
  </cols>
  <sheetData>
    <row r="1" spans="1:10" ht="15" customHeight="1">
      <c r="A1" s="209" t="s">
        <v>182</v>
      </c>
      <c r="B1" s="209"/>
      <c r="C1" s="209"/>
      <c r="D1" s="209"/>
      <c r="E1" s="209"/>
      <c r="F1" s="209"/>
      <c r="G1" s="13"/>
      <c r="H1" s="13"/>
      <c r="I1" s="13"/>
      <c r="J1" s="144" t="s">
        <v>184</v>
      </c>
    </row>
    <row r="2" spans="1:10" ht="15" customHeight="1">
      <c r="A2" s="13"/>
      <c r="B2" s="13"/>
      <c r="C2" s="13"/>
      <c r="D2" s="13"/>
      <c r="E2" s="13"/>
      <c r="F2" s="13"/>
      <c r="G2" s="13"/>
      <c r="H2" s="13"/>
      <c r="I2" s="13"/>
      <c r="J2" s="144" t="s">
        <v>206</v>
      </c>
    </row>
    <row r="3" spans="1:10" ht="15" customHeight="1">
      <c r="A3" s="210" t="s">
        <v>262</v>
      </c>
      <c r="B3" s="211"/>
      <c r="C3" s="211"/>
      <c r="D3" s="211"/>
      <c r="E3" s="211"/>
      <c r="F3" s="211"/>
      <c r="G3" s="211"/>
      <c r="H3" s="211"/>
      <c r="I3" s="211"/>
      <c r="J3" s="31"/>
    </row>
    <row r="4" spans="1:10" ht="15" customHeight="1">
      <c r="A4" s="211"/>
      <c r="B4" s="211"/>
      <c r="C4" s="211"/>
      <c r="D4" s="211"/>
      <c r="E4" s="211"/>
      <c r="F4" s="211"/>
      <c r="G4" s="211"/>
      <c r="H4" s="211"/>
      <c r="I4" s="211"/>
      <c r="J4" s="31"/>
    </row>
    <row r="5" spans="1:10" ht="15" customHeight="1">
      <c r="A5" s="211"/>
      <c r="B5" s="211"/>
      <c r="C5" s="211"/>
      <c r="D5" s="211"/>
      <c r="E5" s="211"/>
      <c r="F5" s="211"/>
      <c r="G5" s="211"/>
      <c r="H5" s="211"/>
      <c r="I5" s="211"/>
      <c r="J5" s="31"/>
    </row>
    <row r="6" spans="1:10" s="20" customFormat="1" ht="15" customHeight="1">
      <c r="A6" s="211"/>
      <c r="B6" s="211"/>
      <c r="C6" s="211"/>
      <c r="D6" s="211"/>
      <c r="E6" s="211"/>
      <c r="F6" s="211"/>
      <c r="G6" s="211"/>
      <c r="H6" s="211"/>
      <c r="I6" s="211"/>
      <c r="J6" s="31"/>
    </row>
    <row r="7" spans="1:10" s="20" customFormat="1" ht="15" customHeight="1">
      <c r="A7" s="211"/>
      <c r="B7" s="211"/>
      <c r="C7" s="211"/>
      <c r="D7" s="211"/>
      <c r="E7" s="211"/>
      <c r="F7" s="211"/>
      <c r="G7" s="211"/>
      <c r="H7" s="211"/>
      <c r="I7" s="211"/>
      <c r="J7" s="31"/>
    </row>
    <row r="8" spans="1:10" s="20" customFormat="1" ht="15" customHeight="1">
      <c r="A8" s="211"/>
      <c r="B8" s="211"/>
      <c r="C8" s="211"/>
      <c r="D8" s="211"/>
      <c r="E8" s="211"/>
      <c r="F8" s="211"/>
      <c r="G8" s="211"/>
      <c r="H8" s="211"/>
      <c r="I8" s="211"/>
      <c r="J8" s="31"/>
    </row>
    <row r="9" spans="1:10" s="20" customFormat="1" ht="15" customHeight="1">
      <c r="A9" s="211"/>
      <c r="B9" s="211"/>
      <c r="C9" s="211"/>
      <c r="D9" s="211"/>
      <c r="E9" s="211"/>
      <c r="F9" s="211"/>
      <c r="G9" s="211"/>
      <c r="H9" s="211"/>
      <c r="I9" s="211"/>
      <c r="J9" s="31"/>
    </row>
    <row r="10" spans="1:10" s="20" customFormat="1" ht="15" customHeight="1">
      <c r="A10" s="211"/>
      <c r="B10" s="211"/>
      <c r="C10" s="211"/>
      <c r="D10" s="211"/>
      <c r="E10" s="211"/>
      <c r="F10" s="211"/>
      <c r="G10" s="211"/>
      <c r="H10" s="211"/>
      <c r="I10" s="211"/>
      <c r="J10" s="31"/>
    </row>
    <row r="11" spans="1:10" s="20" customFormat="1" ht="15" customHeight="1">
      <c r="A11" s="211"/>
      <c r="B11" s="211"/>
      <c r="C11" s="211"/>
      <c r="D11" s="211"/>
      <c r="E11" s="211"/>
      <c r="F11" s="211"/>
      <c r="G11" s="211"/>
      <c r="H11" s="211"/>
      <c r="I11" s="211"/>
      <c r="J11" s="31"/>
    </row>
    <row r="12" spans="1:10" s="20" customFormat="1" ht="15" customHeight="1">
      <c r="A12" s="211"/>
      <c r="B12" s="211"/>
      <c r="C12" s="211"/>
      <c r="D12" s="211"/>
      <c r="E12" s="211"/>
      <c r="F12" s="211"/>
      <c r="G12" s="211"/>
      <c r="H12" s="211"/>
      <c r="I12" s="211"/>
      <c r="J12" s="31"/>
    </row>
    <row r="13" spans="1:10" s="20" customFormat="1" ht="15" customHeight="1">
      <c r="A13" s="211"/>
      <c r="B13" s="211"/>
      <c r="C13" s="211"/>
      <c r="D13" s="211"/>
      <c r="E13" s="211"/>
      <c r="F13" s="211"/>
      <c r="G13" s="211"/>
      <c r="H13" s="211"/>
      <c r="I13" s="211"/>
      <c r="J13" s="31"/>
    </row>
    <row r="14" spans="1:10" s="20" customFormat="1" ht="15" customHeight="1">
      <c r="A14" s="211"/>
      <c r="B14" s="211"/>
      <c r="C14" s="211"/>
      <c r="D14" s="211"/>
      <c r="E14" s="211"/>
      <c r="F14" s="211"/>
      <c r="G14" s="211"/>
      <c r="H14" s="211"/>
      <c r="I14" s="211"/>
      <c r="J14" s="31"/>
    </row>
    <row r="15" spans="1:10" s="20" customFormat="1" ht="15" customHeight="1">
      <c r="A15" s="211"/>
      <c r="B15" s="211"/>
      <c r="C15" s="211"/>
      <c r="D15" s="211"/>
      <c r="E15" s="211"/>
      <c r="F15" s="211"/>
      <c r="G15" s="211"/>
      <c r="H15" s="211"/>
      <c r="I15" s="211"/>
      <c r="J15" s="31"/>
    </row>
    <row r="16" spans="1:10" s="20" customFormat="1" ht="15" customHeight="1">
      <c r="A16" s="211"/>
      <c r="B16" s="211"/>
      <c r="C16" s="211"/>
      <c r="D16" s="211"/>
      <c r="E16" s="211"/>
      <c r="F16" s="211"/>
      <c r="G16" s="211"/>
      <c r="H16" s="211"/>
      <c r="I16" s="211"/>
      <c r="J16" s="31"/>
    </row>
    <row r="17" spans="1:10" s="20" customFormat="1" ht="15" customHeight="1">
      <c r="A17" s="211"/>
      <c r="B17" s="211"/>
      <c r="C17" s="211"/>
      <c r="D17" s="211"/>
      <c r="E17" s="211"/>
      <c r="F17" s="211"/>
      <c r="G17" s="211"/>
      <c r="H17" s="211"/>
      <c r="I17" s="211"/>
      <c r="J17" s="31"/>
    </row>
    <row r="18" spans="1:10" s="20" customFormat="1" ht="15" customHeight="1">
      <c r="A18" s="211"/>
      <c r="B18" s="211"/>
      <c r="C18" s="211"/>
      <c r="D18" s="211"/>
      <c r="E18" s="211"/>
      <c r="F18" s="211"/>
      <c r="G18" s="211"/>
      <c r="H18" s="211"/>
      <c r="I18" s="211"/>
      <c r="J18" s="31"/>
    </row>
    <row r="19" spans="1:10" s="20" customFormat="1" ht="15" customHeight="1">
      <c r="A19" s="211"/>
      <c r="B19" s="211"/>
      <c r="C19" s="211"/>
      <c r="D19" s="211"/>
      <c r="E19" s="211"/>
      <c r="F19" s="211"/>
      <c r="G19" s="211"/>
      <c r="H19" s="211"/>
      <c r="I19" s="211"/>
      <c r="J19" s="31"/>
    </row>
    <row r="20" spans="1:10" s="20" customFormat="1" ht="15" customHeight="1">
      <c r="A20" s="211"/>
      <c r="B20" s="211"/>
      <c r="C20" s="211"/>
      <c r="D20" s="211"/>
      <c r="E20" s="211"/>
      <c r="F20" s="211"/>
      <c r="G20" s="211"/>
      <c r="H20" s="211"/>
      <c r="I20" s="211"/>
      <c r="J20" s="31"/>
    </row>
    <row r="21" spans="1:10" s="20" customFormat="1" ht="15" customHeight="1">
      <c r="A21" s="211"/>
      <c r="B21" s="211"/>
      <c r="C21" s="211"/>
      <c r="D21" s="211"/>
      <c r="E21" s="211"/>
      <c r="F21" s="211"/>
      <c r="G21" s="211"/>
      <c r="H21" s="211"/>
      <c r="I21" s="211"/>
      <c r="J21" s="31"/>
    </row>
    <row r="22" spans="1:10" s="20" customFormat="1" ht="15" customHeight="1">
      <c r="A22" s="211"/>
      <c r="B22" s="211"/>
      <c r="C22" s="211"/>
      <c r="D22" s="211"/>
      <c r="E22" s="211"/>
      <c r="F22" s="211"/>
      <c r="G22" s="211"/>
      <c r="H22" s="211"/>
      <c r="I22" s="211"/>
      <c r="J22" s="31"/>
    </row>
    <row r="23" spans="1:10" s="20" customFormat="1" ht="15" customHeight="1">
      <c r="A23" s="211"/>
      <c r="B23" s="211"/>
      <c r="C23" s="211"/>
      <c r="D23" s="211"/>
      <c r="E23" s="211"/>
      <c r="F23" s="211"/>
      <c r="G23" s="211"/>
      <c r="H23" s="211"/>
      <c r="I23" s="211"/>
      <c r="J23" s="31"/>
    </row>
    <row r="24" spans="1:10" s="20" customFormat="1" ht="15" customHeight="1">
      <c r="A24" s="211"/>
      <c r="B24" s="211"/>
      <c r="C24" s="211"/>
      <c r="D24" s="211"/>
      <c r="E24" s="211"/>
      <c r="F24" s="211"/>
      <c r="G24" s="211"/>
      <c r="H24" s="211"/>
      <c r="I24" s="211"/>
      <c r="J24" s="31"/>
    </row>
    <row r="25" spans="1:10" s="20" customFormat="1" ht="15" customHeight="1">
      <c r="A25" s="211"/>
      <c r="B25" s="211"/>
      <c r="C25" s="211"/>
      <c r="D25" s="211"/>
      <c r="E25" s="211"/>
      <c r="F25" s="211"/>
      <c r="G25" s="211"/>
      <c r="H25" s="211"/>
      <c r="I25" s="211"/>
      <c r="J25" s="31"/>
    </row>
    <row r="26" spans="1:10" s="20" customFormat="1" ht="15" customHeight="1">
      <c r="A26" s="211"/>
      <c r="B26" s="211"/>
      <c r="C26" s="211"/>
      <c r="D26" s="211"/>
      <c r="E26" s="211"/>
      <c r="F26" s="211"/>
      <c r="G26" s="211"/>
      <c r="H26" s="211"/>
      <c r="I26" s="211"/>
      <c r="J26" s="31"/>
    </row>
    <row r="27" spans="1:10" s="20" customFormat="1" ht="15" customHeight="1">
      <c r="J27" s="31"/>
    </row>
    <row r="28" spans="1:10" s="20" customFormat="1" ht="15" customHeight="1">
      <c r="A28" s="149" t="s">
        <v>207</v>
      </c>
      <c r="J28" s="31"/>
    </row>
    <row r="29" spans="1:10" s="20" customFormat="1" ht="15" customHeight="1">
      <c r="A29" s="207" t="s">
        <v>233</v>
      </c>
      <c r="B29" s="207"/>
      <c r="C29" s="207"/>
      <c r="D29" s="207"/>
      <c r="E29" s="207"/>
      <c r="F29" s="207"/>
      <c r="G29" s="207"/>
      <c r="H29" s="207"/>
      <c r="I29" s="207"/>
      <c r="J29" s="31"/>
    </row>
    <row r="30" spans="1:10" s="20" customFormat="1" ht="15" customHeight="1">
      <c r="A30" s="207"/>
      <c r="B30" s="207"/>
      <c r="C30" s="207"/>
      <c r="D30" s="207"/>
      <c r="E30" s="207"/>
      <c r="F30" s="207"/>
      <c r="G30" s="207"/>
      <c r="H30" s="207"/>
      <c r="I30" s="207"/>
      <c r="J30" s="31"/>
    </row>
    <row r="31" spans="1:10" s="20" customFormat="1" ht="15" customHeight="1">
      <c r="A31" s="207"/>
      <c r="B31" s="207"/>
      <c r="C31" s="207"/>
      <c r="D31" s="207"/>
      <c r="E31" s="207"/>
      <c r="F31" s="207"/>
      <c r="G31" s="207"/>
      <c r="H31" s="207"/>
      <c r="I31" s="207"/>
      <c r="J31" s="31"/>
    </row>
    <row r="32" spans="1:10" s="20" customFormat="1" ht="15" customHeight="1">
      <c r="A32" s="207"/>
      <c r="B32" s="207"/>
      <c r="C32" s="207"/>
      <c r="D32" s="207"/>
      <c r="E32" s="207"/>
      <c r="F32" s="207"/>
      <c r="G32" s="207"/>
      <c r="H32" s="207"/>
      <c r="I32" s="207"/>
      <c r="J32" s="31"/>
    </row>
    <row r="33" spans="1:10" s="20" customFormat="1" ht="15" customHeight="1">
      <c r="A33" s="207"/>
      <c r="B33" s="207"/>
      <c r="C33" s="207"/>
      <c r="D33" s="207"/>
      <c r="E33" s="207"/>
      <c r="F33" s="207"/>
      <c r="G33" s="207"/>
      <c r="H33" s="207"/>
      <c r="I33" s="207"/>
      <c r="J33" s="31"/>
    </row>
    <row r="34" spans="1:10" s="20" customFormat="1" ht="15" customHeight="1">
      <c r="A34" s="207"/>
      <c r="B34" s="207"/>
      <c r="C34" s="207"/>
      <c r="D34" s="207"/>
      <c r="E34" s="207"/>
      <c r="F34" s="207"/>
      <c r="G34" s="207"/>
      <c r="H34" s="207"/>
      <c r="I34" s="207"/>
      <c r="J34" s="31"/>
    </row>
    <row r="35" spans="1:10" s="20" customFormat="1" ht="15" customHeight="1">
      <c r="A35" s="207"/>
      <c r="B35" s="207"/>
      <c r="C35" s="207"/>
      <c r="D35" s="207"/>
      <c r="E35" s="207"/>
      <c r="F35" s="207"/>
      <c r="G35" s="207"/>
      <c r="H35" s="207"/>
      <c r="I35" s="207"/>
      <c r="J35" s="31"/>
    </row>
    <row r="36" spans="1:10" s="20" customFormat="1" ht="15" customHeight="1">
      <c r="A36" s="207"/>
      <c r="B36" s="207"/>
      <c r="C36" s="207"/>
      <c r="D36" s="207"/>
      <c r="E36" s="207"/>
      <c r="F36" s="207"/>
      <c r="G36" s="207"/>
      <c r="H36" s="207"/>
      <c r="I36" s="207"/>
      <c r="J36" s="31"/>
    </row>
    <row r="37" spans="1:10" s="20" customFormat="1" ht="15" customHeight="1">
      <c r="A37" s="207"/>
      <c r="B37" s="207"/>
      <c r="C37" s="207"/>
      <c r="D37" s="207"/>
      <c r="E37" s="207"/>
      <c r="F37" s="207"/>
      <c r="G37" s="207"/>
      <c r="H37" s="207"/>
      <c r="I37" s="207"/>
      <c r="J37" s="31"/>
    </row>
    <row r="38" spans="1:10" s="20" customFormat="1" ht="15" customHeight="1">
      <c r="A38" s="207"/>
      <c r="B38" s="207"/>
      <c r="C38" s="207"/>
      <c r="D38" s="207"/>
      <c r="E38" s="207"/>
      <c r="F38" s="207"/>
      <c r="G38" s="207"/>
      <c r="H38" s="207"/>
      <c r="I38" s="207"/>
      <c r="J38" s="31"/>
    </row>
    <row r="39" spans="1:10" s="20" customFormat="1" ht="15" customHeight="1">
      <c r="A39" s="207"/>
      <c r="B39" s="207"/>
      <c r="C39" s="207"/>
      <c r="D39" s="207"/>
      <c r="E39" s="207"/>
      <c r="F39" s="207"/>
      <c r="G39" s="207"/>
      <c r="H39" s="207"/>
      <c r="I39" s="207"/>
      <c r="J39" s="31"/>
    </row>
    <row r="40" spans="1:10" s="20" customFormat="1" ht="15" customHeight="1">
      <c r="A40" s="207"/>
      <c r="B40" s="207"/>
      <c r="C40" s="207"/>
      <c r="D40" s="207"/>
      <c r="E40" s="207"/>
      <c r="F40" s="207"/>
      <c r="G40" s="207"/>
      <c r="H40" s="207"/>
      <c r="I40" s="207"/>
      <c r="J40" s="31"/>
    </row>
    <row r="41" spans="1:10" s="20" customFormat="1" ht="15" customHeight="1">
      <c r="A41" s="150"/>
      <c r="B41" s="150"/>
      <c r="C41" s="150"/>
      <c r="D41" s="150"/>
      <c r="E41" s="150"/>
      <c r="F41" s="150"/>
      <c r="G41" s="150"/>
      <c r="H41" s="150"/>
      <c r="I41" s="150"/>
      <c r="J41" s="31"/>
    </row>
    <row r="42" spans="1:10" s="20" customFormat="1" ht="15" customHeight="1">
      <c r="A42" s="207" t="s">
        <v>208</v>
      </c>
      <c r="B42" s="207"/>
      <c r="C42" s="207"/>
      <c r="D42" s="207"/>
      <c r="E42" s="207"/>
      <c r="F42" s="207"/>
      <c r="G42" s="207"/>
      <c r="H42" s="207"/>
      <c r="I42" s="207"/>
      <c r="J42" s="31"/>
    </row>
    <row r="43" spans="1:10" s="20" customFormat="1" ht="15" customHeight="1">
      <c r="A43" s="207"/>
      <c r="B43" s="207"/>
      <c r="C43" s="207"/>
      <c r="D43" s="207"/>
      <c r="E43" s="207"/>
      <c r="F43" s="207"/>
      <c r="G43" s="207"/>
      <c r="H43" s="207"/>
      <c r="I43" s="207"/>
      <c r="J43" s="31"/>
    </row>
    <row r="44" spans="1:10" s="20" customFormat="1" ht="15" customHeight="1">
      <c r="A44" s="207"/>
      <c r="B44" s="207"/>
      <c r="C44" s="207"/>
      <c r="D44" s="207"/>
      <c r="E44" s="207"/>
      <c r="F44" s="207"/>
      <c r="G44" s="207"/>
      <c r="H44" s="207"/>
      <c r="I44" s="207"/>
      <c r="J44" s="31"/>
    </row>
    <row r="45" spans="1:10" s="20" customFormat="1" ht="15" customHeight="1">
      <c r="A45" s="207"/>
      <c r="B45" s="207"/>
      <c r="C45" s="207"/>
      <c r="D45" s="207"/>
      <c r="E45" s="207"/>
      <c r="F45" s="207"/>
      <c r="G45" s="207"/>
      <c r="H45" s="207"/>
      <c r="I45" s="207"/>
      <c r="J45" s="31"/>
    </row>
    <row r="46" spans="1:10" s="20" customFormat="1" ht="15" customHeight="1">
      <c r="A46" s="207"/>
      <c r="B46" s="207"/>
      <c r="C46" s="207"/>
      <c r="D46" s="207"/>
      <c r="E46" s="207"/>
      <c r="F46" s="207"/>
      <c r="G46" s="207"/>
      <c r="H46" s="207"/>
      <c r="I46" s="207"/>
      <c r="J46" s="31"/>
    </row>
    <row r="47" spans="1:10" s="20" customFormat="1" ht="15" customHeight="1">
      <c r="A47" s="207"/>
      <c r="B47" s="207"/>
      <c r="C47" s="207"/>
      <c r="D47" s="207"/>
      <c r="E47" s="207"/>
      <c r="F47" s="207"/>
      <c r="G47" s="207"/>
      <c r="H47" s="207"/>
      <c r="I47" s="207"/>
      <c r="J47" s="31"/>
    </row>
    <row r="48" spans="1:10" s="20" customFormat="1" ht="15" customHeight="1">
      <c r="A48" s="207"/>
      <c r="B48" s="207"/>
      <c r="C48" s="207"/>
      <c r="D48" s="207"/>
      <c r="E48" s="207"/>
      <c r="F48" s="207"/>
      <c r="G48" s="207"/>
      <c r="H48" s="207"/>
      <c r="I48" s="207"/>
      <c r="J48" s="31"/>
    </row>
    <row r="49" spans="1:10" s="20" customFormat="1" ht="15" customHeight="1">
      <c r="A49" s="207"/>
      <c r="B49" s="207"/>
      <c r="C49" s="207"/>
      <c r="D49" s="207"/>
      <c r="E49" s="207"/>
      <c r="F49" s="207"/>
      <c r="G49" s="207"/>
      <c r="H49" s="207"/>
      <c r="I49" s="207"/>
      <c r="J49" s="31"/>
    </row>
    <row r="50" spans="1:10" s="20" customFormat="1" ht="15" customHeight="1">
      <c r="A50" s="207"/>
      <c r="B50" s="207"/>
      <c r="C50" s="207"/>
      <c r="D50" s="207"/>
      <c r="E50" s="207"/>
      <c r="F50" s="207"/>
      <c r="G50" s="207"/>
      <c r="H50" s="207"/>
      <c r="I50" s="207"/>
      <c r="J50" s="31"/>
    </row>
    <row r="51" spans="1:10" s="20" customFormat="1" ht="15" customHeight="1">
      <c r="A51" s="207"/>
      <c r="B51" s="207"/>
      <c r="C51" s="207"/>
      <c r="D51" s="207"/>
      <c r="E51" s="207"/>
      <c r="F51" s="207"/>
      <c r="G51" s="207"/>
      <c r="H51" s="207"/>
      <c r="I51" s="207"/>
      <c r="J51" s="31"/>
    </row>
    <row r="52" spans="1:10" s="20" customFormat="1" ht="15" customHeight="1">
      <c r="A52" s="207"/>
      <c r="B52" s="207"/>
      <c r="C52" s="207"/>
      <c r="D52" s="207"/>
      <c r="E52" s="207"/>
      <c r="F52" s="207"/>
      <c r="G52" s="207"/>
      <c r="H52" s="207"/>
      <c r="I52" s="207"/>
      <c r="J52" s="31"/>
    </row>
    <row r="53" spans="1:10" s="20" customFormat="1" ht="15" customHeight="1">
      <c r="A53" s="207"/>
      <c r="B53" s="207"/>
      <c r="C53" s="207"/>
      <c r="D53" s="207"/>
      <c r="E53" s="207"/>
      <c r="F53" s="207"/>
      <c r="G53" s="207"/>
      <c r="H53" s="207"/>
      <c r="I53" s="207"/>
      <c r="J53" s="31"/>
    </row>
    <row r="54" spans="1:10" s="20" customFormat="1" ht="15" customHeight="1">
      <c r="A54" s="207"/>
      <c r="B54" s="207"/>
      <c r="C54" s="207"/>
      <c r="D54" s="207"/>
      <c r="E54" s="207"/>
      <c r="F54" s="207"/>
      <c r="G54" s="207"/>
      <c r="H54" s="207"/>
      <c r="I54" s="207"/>
      <c r="J54" s="31"/>
    </row>
    <row r="55" spans="1:10" s="20" customFormat="1" ht="15" customHeight="1">
      <c r="A55" s="207"/>
      <c r="B55" s="207"/>
      <c r="C55" s="207"/>
      <c r="D55" s="207"/>
      <c r="E55" s="207"/>
      <c r="F55" s="207"/>
      <c r="G55" s="207"/>
      <c r="H55" s="207"/>
      <c r="I55" s="207"/>
      <c r="J55" s="31"/>
    </row>
    <row r="56" spans="1:10" s="20" customFormat="1" ht="15" customHeight="1">
      <c r="A56" s="207"/>
      <c r="B56" s="207"/>
      <c r="C56" s="207"/>
      <c r="D56" s="207"/>
      <c r="E56" s="207"/>
      <c r="F56" s="207"/>
      <c r="G56" s="207"/>
      <c r="H56" s="207"/>
      <c r="I56" s="207"/>
      <c r="J56" s="31"/>
    </row>
    <row r="57" spans="1:10" s="20" customFormat="1" ht="15" customHeight="1">
      <c r="A57" s="207"/>
      <c r="B57" s="207"/>
      <c r="C57" s="207"/>
      <c r="D57" s="207"/>
      <c r="E57" s="207"/>
      <c r="F57" s="207"/>
      <c r="G57" s="207"/>
      <c r="H57" s="207"/>
      <c r="I57" s="207"/>
      <c r="J57" s="31"/>
    </row>
    <row r="58" spans="1:10" s="20" customFormat="1" ht="15" customHeight="1">
      <c r="A58" s="207"/>
      <c r="B58" s="207"/>
      <c r="C58" s="207"/>
      <c r="D58" s="207"/>
      <c r="E58" s="207"/>
      <c r="F58" s="207"/>
      <c r="G58" s="207"/>
      <c r="H58" s="207"/>
      <c r="I58" s="207"/>
      <c r="J58" s="31"/>
    </row>
    <row r="59" spans="1:10" s="20" customFormat="1" ht="15" customHeight="1">
      <c r="A59" s="207"/>
      <c r="B59" s="207"/>
      <c r="C59" s="207"/>
      <c r="D59" s="207"/>
      <c r="E59" s="207"/>
      <c r="F59" s="207"/>
      <c r="G59" s="207"/>
      <c r="H59" s="207"/>
      <c r="I59" s="207"/>
      <c r="J59" s="31"/>
    </row>
    <row r="60" spans="1:10" s="20" customFormat="1" ht="15" customHeight="1">
      <c r="A60" s="207" t="s">
        <v>234</v>
      </c>
      <c r="B60" s="207"/>
      <c r="C60" s="207"/>
      <c r="D60" s="207"/>
      <c r="E60" s="207"/>
      <c r="F60" s="207"/>
      <c r="G60" s="207"/>
      <c r="H60" s="207"/>
      <c r="I60" s="207"/>
      <c r="J60" s="31"/>
    </row>
    <row r="61" spans="1:10" s="20" customFormat="1" ht="15" customHeight="1">
      <c r="A61" s="207"/>
      <c r="B61" s="207"/>
      <c r="C61" s="207"/>
      <c r="D61" s="207"/>
      <c r="E61" s="207"/>
      <c r="F61" s="207"/>
      <c r="G61" s="207"/>
      <c r="H61" s="207"/>
      <c r="I61" s="207"/>
      <c r="J61" s="31"/>
    </row>
    <row r="62" spans="1:10" s="20" customFormat="1" ht="15" customHeight="1">
      <c r="A62" s="207"/>
      <c r="B62" s="207"/>
      <c r="C62" s="207"/>
      <c r="D62" s="207"/>
      <c r="E62" s="207"/>
      <c r="F62" s="207"/>
      <c r="G62" s="207"/>
      <c r="H62" s="207"/>
      <c r="I62" s="207"/>
      <c r="J62" s="31"/>
    </row>
    <row r="63" spans="1:10" s="20" customFormat="1" ht="15" customHeight="1">
      <c r="A63" s="207"/>
      <c r="B63" s="207"/>
      <c r="C63" s="207"/>
      <c r="D63" s="207"/>
      <c r="E63" s="207"/>
      <c r="F63" s="207"/>
      <c r="G63" s="207"/>
      <c r="H63" s="207"/>
      <c r="I63" s="207"/>
      <c r="J63" s="31"/>
    </row>
    <row r="64" spans="1:10" s="20" customFormat="1" ht="15" customHeight="1">
      <c r="A64" s="207"/>
      <c r="B64" s="207"/>
      <c r="C64" s="207"/>
      <c r="D64" s="207"/>
      <c r="E64" s="207"/>
      <c r="F64" s="207"/>
      <c r="G64" s="207"/>
      <c r="H64" s="207"/>
      <c r="I64" s="207"/>
      <c r="J64" s="31"/>
    </row>
    <row r="65" spans="1:10" s="20" customFormat="1" ht="15" customHeight="1">
      <c r="A65" s="207"/>
      <c r="B65" s="207"/>
      <c r="C65" s="207"/>
      <c r="D65" s="207"/>
      <c r="E65" s="207"/>
      <c r="F65" s="207"/>
      <c r="G65" s="207"/>
      <c r="H65" s="207"/>
      <c r="I65" s="207"/>
      <c r="J65" s="31"/>
    </row>
    <row r="66" spans="1:10" s="20" customFormat="1" ht="15" customHeight="1">
      <c r="A66" s="207"/>
      <c r="B66" s="207"/>
      <c r="C66" s="207"/>
      <c r="D66" s="207"/>
      <c r="E66" s="207"/>
      <c r="F66" s="207"/>
      <c r="G66" s="207"/>
      <c r="H66" s="207"/>
      <c r="I66" s="207"/>
      <c r="J66" s="31"/>
    </row>
    <row r="67" spans="1:10" s="20" customFormat="1" ht="15" customHeight="1">
      <c r="A67" s="207"/>
      <c r="B67" s="207"/>
      <c r="C67" s="207"/>
      <c r="D67" s="207"/>
      <c r="E67" s="207"/>
      <c r="F67" s="207"/>
      <c r="G67" s="207"/>
      <c r="H67" s="207"/>
      <c r="I67" s="207"/>
      <c r="J67" s="31"/>
    </row>
    <row r="68" spans="1:10" s="20" customFormat="1" ht="15" customHeight="1">
      <c r="A68" s="207"/>
      <c r="B68" s="207"/>
      <c r="C68" s="207"/>
      <c r="D68" s="207"/>
      <c r="E68" s="207"/>
      <c r="F68" s="207"/>
      <c r="G68" s="207"/>
      <c r="H68" s="207"/>
      <c r="I68" s="207"/>
      <c r="J68" s="31"/>
    </row>
    <row r="69" spans="1:10" s="20" customFormat="1" ht="15" customHeight="1">
      <c r="A69" s="207"/>
      <c r="B69" s="207"/>
      <c r="C69" s="207"/>
      <c r="D69" s="207"/>
      <c r="E69" s="207"/>
      <c r="F69" s="207"/>
      <c r="G69" s="207"/>
      <c r="H69" s="207"/>
      <c r="I69" s="207"/>
      <c r="J69" s="31"/>
    </row>
    <row r="70" spans="1:10" s="20" customFormat="1" ht="15" customHeight="1">
      <c r="A70" s="207"/>
      <c r="B70" s="207"/>
      <c r="C70" s="207"/>
      <c r="D70" s="207"/>
      <c r="E70" s="207"/>
      <c r="F70" s="207"/>
      <c r="G70" s="207"/>
      <c r="H70" s="207"/>
      <c r="I70" s="207"/>
      <c r="J70" s="31"/>
    </row>
    <row r="71" spans="1:10" s="20" customFormat="1" ht="15" customHeight="1">
      <c r="A71" s="207"/>
      <c r="B71" s="207"/>
      <c r="C71" s="207"/>
      <c r="D71" s="207"/>
      <c r="E71" s="207"/>
      <c r="F71" s="207"/>
      <c r="G71" s="207"/>
      <c r="H71" s="207"/>
      <c r="I71" s="207"/>
      <c r="J71" s="31"/>
    </row>
    <row r="72" spans="1:10" s="20" customFormat="1" ht="15" customHeight="1">
      <c r="A72" s="150"/>
      <c r="B72" s="150"/>
      <c r="C72" s="150"/>
      <c r="D72" s="150"/>
      <c r="E72" s="150"/>
      <c r="F72" s="150"/>
      <c r="G72" s="150"/>
      <c r="H72" s="150"/>
      <c r="I72" s="150"/>
      <c r="J72" s="31"/>
    </row>
    <row r="73" spans="1:10" s="20" customFormat="1" ht="15" customHeight="1">
      <c r="A73" s="207" t="s">
        <v>263</v>
      </c>
      <c r="B73" s="207"/>
      <c r="C73" s="207"/>
      <c r="D73" s="207"/>
      <c r="E73" s="207"/>
      <c r="F73" s="207"/>
      <c r="G73" s="207"/>
      <c r="H73" s="207"/>
      <c r="I73" s="207"/>
      <c r="J73" s="31"/>
    </row>
    <row r="74" spans="1:10" s="20" customFormat="1" ht="15" customHeight="1">
      <c r="A74" s="207"/>
      <c r="B74" s="207"/>
      <c r="C74" s="207"/>
      <c r="D74" s="207"/>
      <c r="E74" s="207"/>
      <c r="F74" s="207"/>
      <c r="G74" s="207"/>
      <c r="H74" s="207"/>
      <c r="I74" s="207"/>
      <c r="J74" s="31"/>
    </row>
    <row r="75" spans="1:10" s="20" customFormat="1" ht="15" customHeight="1">
      <c r="A75" s="207"/>
      <c r="B75" s="207"/>
      <c r="C75" s="207"/>
      <c r="D75" s="207"/>
      <c r="E75" s="207"/>
      <c r="F75" s="207"/>
      <c r="G75" s="207"/>
      <c r="H75" s="207"/>
      <c r="I75" s="207"/>
      <c r="J75" s="31"/>
    </row>
    <row r="76" spans="1:10" s="20" customFormat="1" ht="15" customHeight="1">
      <c r="A76" s="207"/>
      <c r="B76" s="207"/>
      <c r="C76" s="207"/>
      <c r="D76" s="207"/>
      <c r="E76" s="207"/>
      <c r="F76" s="207"/>
      <c r="G76" s="207"/>
      <c r="H76" s="207"/>
      <c r="I76" s="207"/>
      <c r="J76" s="31"/>
    </row>
    <row r="77" spans="1:10" s="20" customFormat="1" ht="15" customHeight="1">
      <c r="A77" s="207"/>
      <c r="B77" s="207"/>
      <c r="C77" s="207"/>
      <c r="D77" s="207"/>
      <c r="E77" s="207"/>
      <c r="F77" s="207"/>
      <c r="G77" s="207"/>
      <c r="H77" s="207"/>
      <c r="I77" s="207"/>
      <c r="J77" s="31"/>
    </row>
    <row r="78" spans="1:10" s="20" customFormat="1" ht="15" customHeight="1">
      <c r="A78" s="207"/>
      <c r="B78" s="207"/>
      <c r="C78" s="207"/>
      <c r="D78" s="207"/>
      <c r="E78" s="207"/>
      <c r="F78" s="207"/>
      <c r="G78" s="207"/>
      <c r="H78" s="207"/>
      <c r="I78" s="207"/>
      <c r="J78" s="31"/>
    </row>
    <row r="79" spans="1:10" s="20" customFormat="1" ht="15" customHeight="1">
      <c r="A79" s="207"/>
      <c r="B79" s="207"/>
      <c r="C79" s="207"/>
      <c r="D79" s="207"/>
      <c r="E79" s="207"/>
      <c r="F79" s="207"/>
      <c r="G79" s="207"/>
      <c r="H79" s="207"/>
      <c r="I79" s="207"/>
      <c r="J79" s="31"/>
    </row>
    <row r="80" spans="1:10" s="20" customFormat="1" ht="15" customHeight="1">
      <c r="A80" s="207"/>
      <c r="B80" s="207"/>
      <c r="C80" s="207"/>
      <c r="D80" s="207"/>
      <c r="E80" s="207"/>
      <c r="F80" s="207"/>
      <c r="G80" s="207"/>
      <c r="H80" s="207"/>
      <c r="I80" s="207"/>
      <c r="J80" s="31"/>
    </row>
    <row r="81" spans="1:10" s="20" customFormat="1" ht="15" customHeight="1">
      <c r="A81" s="207"/>
      <c r="B81" s="207"/>
      <c r="C81" s="207"/>
      <c r="D81" s="207"/>
      <c r="E81" s="207"/>
      <c r="F81" s="207"/>
      <c r="G81" s="207"/>
      <c r="H81" s="207"/>
      <c r="I81" s="207"/>
      <c r="J81" s="31"/>
    </row>
    <row r="82" spans="1:10" s="20" customFormat="1" ht="15" customHeight="1">
      <c r="A82" s="207"/>
      <c r="B82" s="207"/>
      <c r="C82" s="207"/>
      <c r="D82" s="207"/>
      <c r="E82" s="207"/>
      <c r="F82" s="207"/>
      <c r="G82" s="207"/>
      <c r="H82" s="207"/>
      <c r="I82" s="207"/>
      <c r="J82" s="31"/>
    </row>
    <row r="83" spans="1:10" s="20" customFormat="1" ht="15" customHeight="1">
      <c r="A83" s="207"/>
      <c r="B83" s="207"/>
      <c r="C83" s="207"/>
      <c r="D83" s="207"/>
      <c r="E83" s="207"/>
      <c r="F83" s="207"/>
      <c r="G83" s="207"/>
      <c r="H83" s="207"/>
      <c r="I83" s="207"/>
      <c r="J83" s="31"/>
    </row>
    <row r="84" spans="1:10" s="20" customFormat="1" ht="15" customHeight="1">
      <c r="A84" s="207"/>
      <c r="B84" s="207"/>
      <c r="C84" s="207"/>
      <c r="D84" s="207"/>
      <c r="E84" s="207"/>
      <c r="F84" s="207"/>
      <c r="G84" s="207"/>
      <c r="H84" s="207"/>
      <c r="I84" s="207"/>
      <c r="J84" s="31"/>
    </row>
    <row r="85" spans="1:10" s="20" customFormat="1" ht="15" customHeight="1">
      <c r="A85" s="207"/>
      <c r="B85" s="207"/>
      <c r="C85" s="207"/>
      <c r="D85" s="207"/>
      <c r="E85" s="207"/>
      <c r="F85" s="207"/>
      <c r="G85" s="207"/>
      <c r="H85" s="207"/>
      <c r="I85" s="207"/>
      <c r="J85" s="31"/>
    </row>
    <row r="86" spans="1:10" s="20" customFormat="1" ht="15" customHeight="1">
      <c r="A86" s="207"/>
      <c r="B86" s="207"/>
      <c r="C86" s="207"/>
      <c r="D86" s="207"/>
      <c r="E86" s="207"/>
      <c r="F86" s="207"/>
      <c r="G86" s="207"/>
      <c r="H86" s="207"/>
      <c r="I86" s="207"/>
      <c r="J86" s="31"/>
    </row>
    <row r="87" spans="1:10" s="20" customFormat="1" ht="15" customHeight="1">
      <c r="A87" s="207"/>
      <c r="B87" s="207"/>
      <c r="C87" s="207"/>
      <c r="D87" s="207"/>
      <c r="E87" s="207"/>
      <c r="F87" s="207"/>
      <c r="G87" s="207"/>
      <c r="H87" s="207"/>
      <c r="I87" s="207"/>
      <c r="J87" s="31"/>
    </row>
    <row r="88" spans="1:10" s="20" customFormat="1" ht="15" customHeight="1">
      <c r="A88" s="207"/>
      <c r="B88" s="207"/>
      <c r="C88" s="207"/>
      <c r="D88" s="207"/>
      <c r="E88" s="207"/>
      <c r="F88" s="207"/>
      <c r="G88" s="207"/>
      <c r="H88" s="207"/>
      <c r="I88" s="207"/>
      <c r="J88" s="31"/>
    </row>
    <row r="89" spans="1:10" s="20" customFormat="1" ht="15" customHeight="1">
      <c r="A89" s="207"/>
      <c r="B89" s="207"/>
      <c r="C89" s="207"/>
      <c r="D89" s="207"/>
      <c r="E89" s="207"/>
      <c r="F89" s="207"/>
      <c r="G89" s="207"/>
      <c r="H89" s="207"/>
      <c r="I89" s="207"/>
      <c r="J89" s="31"/>
    </row>
    <row r="90" spans="1:10" s="20" customFormat="1" ht="15" customHeight="1">
      <c r="A90" s="207"/>
      <c r="B90" s="207"/>
      <c r="C90" s="207"/>
      <c r="D90" s="207"/>
      <c r="E90" s="207"/>
      <c r="F90" s="207"/>
      <c r="G90" s="207"/>
      <c r="H90" s="207"/>
      <c r="I90" s="207"/>
      <c r="J90" s="31"/>
    </row>
    <row r="91" spans="1:10" s="20" customFormat="1" ht="15" customHeight="1">
      <c r="A91" s="207"/>
      <c r="B91" s="207"/>
      <c r="C91" s="207"/>
      <c r="D91" s="207"/>
      <c r="E91" s="207"/>
      <c r="F91" s="207"/>
      <c r="G91" s="207"/>
      <c r="H91" s="207"/>
      <c r="I91" s="207"/>
      <c r="J91" s="31"/>
    </row>
    <row r="92" spans="1:10" s="20" customFormat="1" ht="15" customHeight="1">
      <c r="A92" s="207"/>
      <c r="B92" s="207"/>
      <c r="C92" s="207"/>
      <c r="D92" s="207"/>
      <c r="E92" s="207"/>
      <c r="F92" s="207"/>
      <c r="G92" s="207"/>
      <c r="H92" s="207"/>
      <c r="I92" s="207"/>
      <c r="J92" s="31"/>
    </row>
    <row r="93" spans="1:10" s="20" customFormat="1" ht="15" customHeight="1">
      <c r="A93" s="207"/>
      <c r="B93" s="207"/>
      <c r="C93" s="207"/>
      <c r="D93" s="207"/>
      <c r="E93" s="207"/>
      <c r="F93" s="207"/>
      <c r="G93" s="207"/>
      <c r="H93" s="207"/>
      <c r="I93" s="207"/>
      <c r="J93" s="31"/>
    </row>
    <row r="94" spans="1:10" s="20" customFormat="1" ht="15" customHeight="1">
      <c r="A94" s="207"/>
      <c r="B94" s="207"/>
      <c r="C94" s="207"/>
      <c r="D94" s="207"/>
      <c r="E94" s="207"/>
      <c r="F94" s="207"/>
      <c r="G94" s="207"/>
      <c r="H94" s="207"/>
      <c r="I94" s="207"/>
      <c r="J94" s="31"/>
    </row>
    <row r="95" spans="1:10" s="20" customFormat="1" ht="15" customHeight="1">
      <c r="A95" s="207"/>
      <c r="B95" s="207"/>
      <c r="C95" s="207"/>
      <c r="D95" s="207"/>
      <c r="E95" s="207"/>
      <c r="F95" s="207"/>
      <c r="G95" s="207"/>
      <c r="H95" s="207"/>
      <c r="I95" s="207"/>
      <c r="J95" s="31"/>
    </row>
    <row r="96" spans="1:10" s="20" customFormat="1" ht="15" customHeight="1">
      <c r="A96" s="207"/>
      <c r="B96" s="207"/>
      <c r="C96" s="207"/>
      <c r="D96" s="207"/>
      <c r="E96" s="207"/>
      <c r="F96" s="207"/>
      <c r="G96" s="207"/>
      <c r="H96" s="207"/>
      <c r="I96" s="207"/>
      <c r="J96" s="31"/>
    </row>
    <row r="97" spans="1:10" s="20" customFormat="1" ht="15" customHeight="1">
      <c r="A97" s="207"/>
      <c r="B97" s="207"/>
      <c r="C97" s="207"/>
      <c r="D97" s="207"/>
      <c r="E97" s="207"/>
      <c r="F97" s="207"/>
      <c r="G97" s="207"/>
      <c r="H97" s="207"/>
      <c r="I97" s="207"/>
      <c r="J97" s="31"/>
    </row>
    <row r="98" spans="1:10" s="20" customFormat="1" ht="15" customHeight="1">
      <c r="A98" s="207"/>
      <c r="B98" s="207"/>
      <c r="C98" s="207"/>
      <c r="D98" s="207"/>
      <c r="E98" s="207"/>
      <c r="F98" s="207"/>
      <c r="G98" s="207"/>
      <c r="H98" s="207"/>
      <c r="I98" s="207"/>
      <c r="J98" s="31"/>
    </row>
    <row r="99" spans="1:10" s="20" customFormat="1" ht="15" customHeight="1">
      <c r="A99" s="207"/>
      <c r="B99" s="207"/>
      <c r="C99" s="207"/>
      <c r="D99" s="207"/>
      <c r="E99" s="207"/>
      <c r="F99" s="207"/>
      <c r="G99" s="207"/>
      <c r="H99" s="207"/>
      <c r="I99" s="207"/>
      <c r="J99" s="31"/>
    </row>
    <row r="100" spans="1:10" s="20" customFormat="1" ht="15" customHeight="1">
      <c r="A100" s="207"/>
      <c r="B100" s="207"/>
      <c r="C100" s="207"/>
      <c r="D100" s="207"/>
      <c r="E100" s="207"/>
      <c r="F100" s="207"/>
      <c r="G100" s="207"/>
      <c r="H100" s="207"/>
      <c r="I100" s="207"/>
      <c r="J100" s="31"/>
    </row>
    <row r="101" spans="1:10" s="20" customFormat="1" ht="15" customHeight="1">
      <c r="A101" s="207"/>
      <c r="B101" s="207"/>
      <c r="C101" s="207"/>
      <c r="D101" s="207"/>
      <c r="E101" s="207"/>
      <c r="F101" s="207"/>
      <c r="G101" s="207"/>
      <c r="H101" s="207"/>
      <c r="I101" s="207"/>
      <c r="J101" s="31"/>
    </row>
    <row r="102" spans="1:10" s="20" customFormat="1" ht="15" customHeight="1">
      <c r="A102" s="207"/>
      <c r="B102" s="207"/>
      <c r="C102" s="207"/>
      <c r="D102" s="207"/>
      <c r="E102" s="207"/>
      <c r="F102" s="207"/>
      <c r="G102" s="207"/>
      <c r="H102" s="207"/>
      <c r="I102" s="207"/>
      <c r="J102" s="31"/>
    </row>
    <row r="103" spans="1:10" s="20" customFormat="1" ht="15" customHeight="1">
      <c r="A103" s="207"/>
      <c r="B103" s="207"/>
      <c r="C103" s="207"/>
      <c r="D103" s="207"/>
      <c r="E103" s="207"/>
      <c r="F103" s="207"/>
      <c r="G103" s="207"/>
      <c r="H103" s="207"/>
      <c r="I103" s="207"/>
      <c r="J103" s="31"/>
    </row>
    <row r="104" spans="1:10" s="20" customFormat="1" ht="15" customHeight="1">
      <c r="A104" s="207"/>
      <c r="B104" s="207"/>
      <c r="C104" s="207"/>
      <c r="D104" s="207"/>
      <c r="E104" s="207"/>
      <c r="F104" s="207"/>
      <c r="G104" s="207"/>
      <c r="H104" s="207"/>
      <c r="I104" s="207"/>
      <c r="J104" s="31"/>
    </row>
    <row r="105" spans="1:10" s="20" customFormat="1" ht="15" customHeight="1">
      <c r="A105" s="207"/>
      <c r="B105" s="207"/>
      <c r="C105" s="207"/>
      <c r="D105" s="207"/>
      <c r="E105" s="207"/>
      <c r="F105" s="207"/>
      <c r="G105" s="207"/>
      <c r="H105" s="207"/>
      <c r="I105" s="207"/>
      <c r="J105" s="31"/>
    </row>
    <row r="106" spans="1:10" s="20" customFormat="1" ht="15" customHeight="1">
      <c r="J106" s="31"/>
    </row>
    <row r="107" spans="1:10" s="20" customFormat="1" ht="15" customHeight="1">
      <c r="A107" s="207" t="s">
        <v>209</v>
      </c>
      <c r="B107" s="207"/>
      <c r="C107" s="207"/>
      <c r="D107" s="207"/>
      <c r="E107" s="207"/>
      <c r="F107" s="207"/>
      <c r="G107" s="207"/>
      <c r="H107" s="207"/>
      <c r="I107" s="207"/>
      <c r="J107" s="31"/>
    </row>
    <row r="108" spans="1:10" s="20" customFormat="1" ht="15" customHeight="1">
      <c r="A108" s="207"/>
      <c r="B108" s="207"/>
      <c r="C108" s="207"/>
      <c r="D108" s="207"/>
      <c r="E108" s="207"/>
      <c r="F108" s="207"/>
      <c r="G108" s="207"/>
      <c r="H108" s="207"/>
      <c r="I108" s="207"/>
      <c r="J108" s="31"/>
    </row>
    <row r="109" spans="1:10" s="20" customFormat="1" ht="15" customHeight="1">
      <c r="A109" s="207"/>
      <c r="B109" s="207"/>
      <c r="C109" s="207"/>
      <c r="D109" s="207"/>
      <c r="E109" s="207"/>
      <c r="F109" s="207"/>
      <c r="G109" s="207"/>
      <c r="H109" s="207"/>
      <c r="I109" s="207"/>
      <c r="J109" s="31"/>
    </row>
    <row r="110" spans="1:10" s="20" customFormat="1" ht="15" customHeight="1">
      <c r="A110" s="207"/>
      <c r="B110" s="207"/>
      <c r="C110" s="207"/>
      <c r="D110" s="207"/>
      <c r="E110" s="207"/>
      <c r="F110" s="207"/>
      <c r="G110" s="207"/>
      <c r="H110" s="207"/>
      <c r="I110" s="207"/>
      <c r="J110" s="31"/>
    </row>
    <row r="111" spans="1:10" s="20" customFormat="1" ht="15" customHeight="1">
      <c r="A111" s="207"/>
      <c r="B111" s="207"/>
      <c r="C111" s="207"/>
      <c r="D111" s="207"/>
      <c r="E111" s="207"/>
      <c r="F111" s="207"/>
      <c r="G111" s="207"/>
      <c r="H111" s="207"/>
      <c r="I111" s="207"/>
      <c r="J111" s="31"/>
    </row>
    <row r="112" spans="1:10" s="20" customFormat="1" ht="15" customHeight="1">
      <c r="A112" s="207"/>
      <c r="B112" s="207"/>
      <c r="C112" s="207"/>
      <c r="D112" s="207"/>
      <c r="E112" s="207"/>
      <c r="F112" s="207"/>
      <c r="G112" s="207"/>
      <c r="H112" s="207"/>
      <c r="I112" s="207"/>
      <c r="J112" s="31"/>
    </row>
    <row r="113" spans="1:10" s="20" customFormat="1" ht="15" customHeight="1">
      <c r="A113" s="207"/>
      <c r="B113" s="207"/>
      <c r="C113" s="207"/>
      <c r="D113" s="207"/>
      <c r="E113" s="207"/>
      <c r="F113" s="207"/>
      <c r="G113" s="207"/>
      <c r="H113" s="207"/>
      <c r="I113" s="207"/>
      <c r="J113" s="31"/>
    </row>
    <row r="114" spans="1:10" s="20" customFormat="1" ht="15" customHeight="1">
      <c r="A114" s="207"/>
      <c r="B114" s="207"/>
      <c r="C114" s="207"/>
      <c r="D114" s="207"/>
      <c r="E114" s="207"/>
      <c r="F114" s="207"/>
      <c r="G114" s="207"/>
      <c r="H114" s="207"/>
      <c r="I114" s="207"/>
      <c r="J114" s="31"/>
    </row>
    <row r="115" spans="1:10" ht="15" customHeight="1">
      <c r="J115" s="31"/>
    </row>
    <row r="116" spans="1:10" ht="15" customHeight="1">
      <c r="J116" s="31"/>
    </row>
    <row r="117" spans="1:10" ht="15" customHeight="1">
      <c r="J117" s="31"/>
    </row>
    <row r="118" spans="1:10" ht="15" customHeight="1">
      <c r="J118" s="31"/>
    </row>
    <row r="119" spans="1:10" ht="15" customHeight="1">
      <c r="A119" s="208" t="s">
        <v>221</v>
      </c>
      <c r="B119" s="207"/>
      <c r="C119" s="207"/>
      <c r="D119" s="207"/>
      <c r="E119" s="207"/>
      <c r="F119" s="207"/>
      <c r="G119" s="207"/>
      <c r="H119" s="207"/>
      <c r="I119" s="207"/>
      <c r="J119" s="31"/>
    </row>
    <row r="120" spans="1:10" ht="15" customHeight="1">
      <c r="A120" s="207"/>
      <c r="B120" s="207"/>
      <c r="C120" s="207"/>
      <c r="D120" s="207"/>
      <c r="E120" s="207"/>
      <c r="F120" s="207"/>
      <c r="G120" s="207"/>
      <c r="H120" s="207"/>
      <c r="I120" s="207"/>
      <c r="J120" s="31"/>
    </row>
    <row r="121" spans="1:10" ht="15" customHeight="1">
      <c r="A121" s="207"/>
      <c r="B121" s="207"/>
      <c r="C121" s="207"/>
      <c r="D121" s="207"/>
      <c r="E121" s="207"/>
      <c r="F121" s="207"/>
      <c r="G121" s="207"/>
      <c r="H121" s="207"/>
      <c r="I121" s="207"/>
      <c r="J121" s="31"/>
    </row>
    <row r="122" spans="1:10" s="20" customFormat="1" ht="15" customHeight="1">
      <c r="A122" s="207"/>
      <c r="B122" s="207"/>
      <c r="C122" s="207"/>
      <c r="D122" s="207"/>
      <c r="E122" s="207"/>
      <c r="F122" s="207"/>
      <c r="G122" s="207"/>
      <c r="H122" s="207"/>
      <c r="I122" s="207"/>
      <c r="J122" s="31"/>
    </row>
    <row r="123" spans="1:10" ht="15" customHeight="1">
      <c r="A123" s="207"/>
      <c r="B123" s="207"/>
      <c r="C123" s="207"/>
      <c r="D123" s="207"/>
      <c r="E123" s="207"/>
      <c r="F123" s="207"/>
      <c r="G123" s="207"/>
      <c r="H123" s="207"/>
      <c r="I123" s="207"/>
      <c r="J123" s="31"/>
    </row>
    <row r="124" spans="1:10" s="20" customFormat="1" ht="15" customHeight="1">
      <c r="A124" s="208" t="s">
        <v>222</v>
      </c>
      <c r="B124" s="207"/>
      <c r="C124" s="207"/>
      <c r="D124" s="207"/>
      <c r="E124" s="207"/>
      <c r="F124" s="207"/>
      <c r="G124" s="207"/>
      <c r="H124" s="207"/>
      <c r="I124" s="207"/>
      <c r="J124" s="31"/>
    </row>
    <row r="125" spans="1:10" s="20" customFormat="1" ht="15" customHeight="1">
      <c r="A125" s="207"/>
      <c r="B125" s="207"/>
      <c r="C125" s="207"/>
      <c r="D125" s="207"/>
      <c r="E125" s="207"/>
      <c r="F125" s="207"/>
      <c r="G125" s="207"/>
      <c r="H125" s="207"/>
      <c r="I125" s="207"/>
      <c r="J125" s="31"/>
    </row>
    <row r="126" spans="1:10" s="20" customFormat="1" ht="15" customHeight="1">
      <c r="A126" s="207"/>
      <c r="B126" s="207"/>
      <c r="C126" s="207"/>
      <c r="D126" s="207"/>
      <c r="E126" s="207"/>
      <c r="F126" s="207"/>
      <c r="G126" s="207"/>
      <c r="H126" s="207"/>
      <c r="I126" s="207"/>
      <c r="J126" s="31"/>
    </row>
    <row r="127" spans="1:10" s="20" customFormat="1" ht="15" customHeight="1">
      <c r="A127" s="208" t="s">
        <v>219</v>
      </c>
      <c r="B127" s="207"/>
      <c r="C127" s="207"/>
      <c r="D127" s="207"/>
      <c r="E127" s="207"/>
      <c r="F127" s="207"/>
      <c r="G127" s="207"/>
      <c r="H127" s="207"/>
      <c r="I127" s="207"/>
      <c r="J127" s="31"/>
    </row>
    <row r="128" spans="1:10" s="20" customFormat="1" ht="15" customHeight="1">
      <c r="A128" s="207"/>
      <c r="B128" s="207"/>
      <c r="C128" s="207"/>
      <c r="D128" s="207"/>
      <c r="E128" s="207"/>
      <c r="F128" s="207"/>
      <c r="G128" s="207"/>
      <c r="H128" s="207"/>
      <c r="I128" s="207"/>
      <c r="J128" s="31"/>
    </row>
    <row r="129" spans="1:10" s="20" customFormat="1" ht="15" customHeight="1">
      <c r="A129" s="207"/>
      <c r="B129" s="207"/>
      <c r="C129" s="207"/>
      <c r="D129" s="207"/>
      <c r="E129" s="207"/>
      <c r="F129" s="207"/>
      <c r="G129" s="207"/>
      <c r="H129" s="207"/>
      <c r="I129" s="207"/>
      <c r="J129" s="31"/>
    </row>
    <row r="130" spans="1:10" s="151" customFormat="1" ht="15" customHeight="1">
      <c r="A130" s="207"/>
      <c r="B130" s="207"/>
      <c r="C130" s="207"/>
      <c r="D130" s="207"/>
      <c r="E130" s="207"/>
      <c r="F130" s="207"/>
      <c r="G130" s="207"/>
      <c r="H130" s="207"/>
      <c r="I130" s="207"/>
      <c r="J130" s="31"/>
    </row>
    <row r="131" spans="1:10" s="20" customFormat="1" ht="15" customHeight="1">
      <c r="A131" s="207"/>
      <c r="B131" s="207"/>
      <c r="C131" s="207"/>
      <c r="D131" s="207"/>
      <c r="E131" s="207"/>
      <c r="F131" s="207"/>
      <c r="G131" s="207"/>
      <c r="H131" s="207"/>
      <c r="I131" s="207"/>
      <c r="J131" s="31"/>
    </row>
    <row r="132" spans="1:10" s="20" customFormat="1" ht="15" customHeight="1">
      <c r="A132" s="208" t="s">
        <v>220</v>
      </c>
      <c r="B132" s="207"/>
      <c r="C132" s="207"/>
      <c r="D132" s="207"/>
      <c r="E132" s="207"/>
      <c r="F132" s="207"/>
      <c r="G132" s="207"/>
      <c r="H132" s="207"/>
      <c r="I132" s="207"/>
      <c r="J132" s="31"/>
    </row>
    <row r="133" spans="1:10" s="20" customFormat="1" ht="15" customHeight="1">
      <c r="A133" s="207"/>
      <c r="B133" s="207"/>
      <c r="C133" s="207"/>
      <c r="D133" s="207"/>
      <c r="E133" s="207"/>
      <c r="F133" s="207"/>
      <c r="G133" s="207"/>
      <c r="H133" s="207"/>
      <c r="I133" s="207"/>
      <c r="J133" s="31"/>
    </row>
    <row r="134" spans="1:10" s="20" customFormat="1" ht="15" customHeight="1">
      <c r="A134" s="207"/>
      <c r="B134" s="207"/>
      <c r="C134" s="207"/>
      <c r="D134" s="207"/>
      <c r="E134" s="207"/>
      <c r="F134" s="207"/>
      <c r="G134" s="207"/>
      <c r="H134" s="207"/>
      <c r="I134" s="207"/>
      <c r="J134" s="31"/>
    </row>
    <row r="135" spans="1:10" ht="15" customHeight="1">
      <c r="A135" s="207" t="s">
        <v>211</v>
      </c>
      <c r="B135" s="207"/>
      <c r="C135" s="207"/>
      <c r="D135" s="207"/>
      <c r="E135" s="207"/>
      <c r="F135" s="207"/>
      <c r="G135" s="207"/>
      <c r="H135" s="207"/>
      <c r="I135" s="207"/>
      <c r="J135" s="31"/>
    </row>
    <row r="136" spans="1:10" ht="15" customHeight="1">
      <c r="A136" s="207"/>
      <c r="B136" s="207"/>
      <c r="C136" s="207"/>
      <c r="D136" s="207"/>
      <c r="E136" s="207"/>
      <c r="F136" s="207"/>
      <c r="G136" s="207"/>
      <c r="H136" s="207"/>
      <c r="I136" s="207"/>
      <c r="J136" s="31"/>
    </row>
    <row r="137" spans="1:10" ht="15" customHeight="1">
      <c r="A137" s="207"/>
      <c r="B137" s="207"/>
      <c r="C137" s="207"/>
      <c r="D137" s="207"/>
      <c r="E137" s="207"/>
      <c r="F137" s="207"/>
      <c r="G137" s="207"/>
      <c r="H137" s="207"/>
      <c r="I137" s="207"/>
      <c r="J137" s="31"/>
    </row>
    <row r="138" spans="1:10" ht="15" customHeight="1">
      <c r="A138" s="207"/>
      <c r="B138" s="207"/>
      <c r="C138" s="207"/>
      <c r="D138" s="207"/>
      <c r="E138" s="207"/>
      <c r="F138" s="207"/>
      <c r="G138" s="207"/>
      <c r="H138" s="207"/>
      <c r="I138" s="207"/>
      <c r="J138" s="31"/>
    </row>
    <row r="139" spans="1:10" ht="15" customHeight="1">
      <c r="A139" s="207"/>
      <c r="B139" s="207"/>
      <c r="C139" s="207"/>
      <c r="D139" s="207"/>
      <c r="E139" s="207"/>
      <c r="F139" s="207"/>
      <c r="G139" s="207"/>
      <c r="H139" s="207"/>
      <c r="I139" s="207"/>
      <c r="J139" s="31"/>
    </row>
    <row r="140" spans="1:10" ht="15" customHeight="1">
      <c r="A140" s="207"/>
      <c r="B140" s="207"/>
      <c r="C140" s="207"/>
      <c r="D140" s="207"/>
      <c r="E140" s="207"/>
      <c r="F140" s="207"/>
      <c r="G140" s="207"/>
      <c r="H140" s="207"/>
      <c r="I140" s="207"/>
      <c r="J140" s="31"/>
    </row>
    <row r="141" spans="1:10" ht="15" customHeight="1">
      <c r="A141" s="207" t="s">
        <v>212</v>
      </c>
      <c r="B141" s="207"/>
      <c r="C141" s="207"/>
      <c r="D141" s="207"/>
      <c r="E141" s="207"/>
      <c r="F141" s="207"/>
      <c r="G141" s="207"/>
      <c r="H141" s="207"/>
      <c r="I141" s="207"/>
      <c r="J141" s="31"/>
    </row>
    <row r="142" spans="1:10" ht="15" customHeight="1">
      <c r="A142" s="207"/>
      <c r="B142" s="207"/>
      <c r="C142" s="207"/>
      <c r="D142" s="207"/>
      <c r="E142" s="207"/>
      <c r="F142" s="207"/>
      <c r="G142" s="207"/>
      <c r="H142" s="207"/>
      <c r="I142" s="207"/>
      <c r="J142" s="31"/>
    </row>
    <row r="143" spans="1:10" ht="15" customHeight="1">
      <c r="A143" s="207"/>
      <c r="B143" s="207"/>
      <c r="C143" s="207"/>
      <c r="D143" s="207"/>
      <c r="E143" s="207"/>
      <c r="F143" s="207"/>
      <c r="G143" s="207"/>
      <c r="H143" s="207"/>
      <c r="I143" s="207"/>
      <c r="J143" s="31"/>
    </row>
    <row r="144" spans="1:10" ht="15" customHeight="1">
      <c r="A144" s="207"/>
      <c r="B144" s="207"/>
      <c r="C144" s="207"/>
      <c r="D144" s="207"/>
      <c r="E144" s="207"/>
      <c r="F144" s="207"/>
      <c r="G144" s="207"/>
      <c r="H144" s="207"/>
      <c r="I144" s="207"/>
      <c r="J144" s="31"/>
    </row>
    <row r="145" spans="1:10" ht="15" customHeight="1">
      <c r="A145" s="207"/>
      <c r="B145" s="207"/>
      <c r="C145" s="207"/>
      <c r="D145" s="207"/>
      <c r="E145" s="207"/>
      <c r="F145" s="207"/>
      <c r="G145" s="207"/>
      <c r="H145" s="207"/>
      <c r="I145" s="207"/>
      <c r="J145" s="31"/>
    </row>
    <row r="146" spans="1:10" ht="15" customHeight="1">
      <c r="A146" s="207" t="s">
        <v>213</v>
      </c>
      <c r="B146" s="207"/>
      <c r="C146" s="207"/>
      <c r="D146" s="207"/>
      <c r="E146" s="207"/>
      <c r="F146" s="207"/>
      <c r="G146" s="207"/>
      <c r="H146" s="207"/>
      <c r="I146" s="207"/>
      <c r="J146" s="31"/>
    </row>
    <row r="147" spans="1:10" ht="15" customHeight="1">
      <c r="A147" s="207"/>
      <c r="B147" s="207"/>
      <c r="C147" s="207"/>
      <c r="D147" s="207"/>
      <c r="E147" s="207"/>
      <c r="F147" s="207"/>
      <c r="G147" s="207"/>
      <c r="H147" s="207"/>
      <c r="I147" s="207"/>
      <c r="J147" s="31"/>
    </row>
    <row r="148" spans="1:10" ht="15" customHeight="1">
      <c r="A148" s="207"/>
      <c r="B148" s="207"/>
      <c r="C148" s="207"/>
      <c r="D148" s="207"/>
      <c r="E148" s="207"/>
      <c r="F148" s="207"/>
      <c r="G148" s="207"/>
      <c r="H148" s="207"/>
      <c r="I148" s="207"/>
      <c r="J148" s="31"/>
    </row>
    <row r="149" spans="1:10" ht="15" customHeight="1">
      <c r="A149" s="207"/>
      <c r="B149" s="207"/>
      <c r="C149" s="207"/>
      <c r="D149" s="207"/>
      <c r="E149" s="207"/>
      <c r="F149" s="207"/>
      <c r="G149" s="207"/>
      <c r="H149" s="207"/>
      <c r="I149" s="207"/>
      <c r="J149" s="31"/>
    </row>
    <row r="150" spans="1:10" ht="15" customHeight="1">
      <c r="A150" s="207"/>
      <c r="B150" s="207"/>
      <c r="C150" s="207"/>
      <c r="D150" s="207"/>
      <c r="E150" s="207"/>
      <c r="F150" s="207"/>
      <c r="G150" s="207"/>
      <c r="H150" s="207"/>
      <c r="I150" s="207"/>
      <c r="J150" s="31"/>
    </row>
    <row r="151" spans="1:10" ht="15" customHeight="1">
      <c r="A151" s="207"/>
      <c r="B151" s="207"/>
      <c r="C151" s="207"/>
      <c r="D151" s="207"/>
      <c r="E151" s="207"/>
      <c r="F151" s="207"/>
      <c r="G151" s="207"/>
      <c r="H151" s="207"/>
      <c r="I151" s="207"/>
      <c r="J151" s="31"/>
    </row>
    <row r="152" spans="1:10" ht="15" customHeight="1">
      <c r="A152" s="207" t="s">
        <v>210</v>
      </c>
      <c r="B152" s="207"/>
      <c r="C152" s="207"/>
      <c r="D152" s="207"/>
      <c r="E152" s="207"/>
      <c r="F152" s="207"/>
      <c r="G152" s="207"/>
      <c r="H152" s="207"/>
      <c r="I152" s="207"/>
      <c r="J152" s="31"/>
    </row>
    <row r="153" spans="1:10" ht="15" customHeight="1">
      <c r="A153" s="207"/>
      <c r="B153" s="207"/>
      <c r="C153" s="207"/>
      <c r="D153" s="207"/>
      <c r="E153" s="207"/>
      <c r="F153" s="207"/>
      <c r="G153" s="207"/>
      <c r="H153" s="207"/>
      <c r="I153" s="207"/>
      <c r="J153" s="31"/>
    </row>
    <row r="154" spans="1:10" ht="15" customHeight="1">
      <c r="A154" s="207" t="s">
        <v>214</v>
      </c>
      <c r="B154" s="207"/>
      <c r="C154" s="207"/>
      <c r="D154" s="207"/>
      <c r="E154" s="207"/>
      <c r="F154" s="207"/>
      <c r="G154" s="207"/>
      <c r="H154" s="207"/>
      <c r="I154" s="207"/>
      <c r="J154" s="31"/>
    </row>
    <row r="155" spans="1:10" ht="15" customHeight="1">
      <c r="A155" s="207"/>
      <c r="B155" s="207"/>
      <c r="C155" s="207"/>
      <c r="D155" s="207"/>
      <c r="E155" s="207"/>
      <c r="F155" s="207"/>
      <c r="G155" s="207"/>
      <c r="H155" s="207"/>
      <c r="I155" s="207"/>
      <c r="J155" s="31"/>
    </row>
    <row r="156" spans="1:10" ht="15" customHeight="1">
      <c r="A156" s="207"/>
      <c r="B156" s="207"/>
      <c r="C156" s="207"/>
      <c r="D156" s="207"/>
      <c r="E156" s="207"/>
      <c r="F156" s="207"/>
      <c r="G156" s="207"/>
      <c r="H156" s="207"/>
      <c r="I156" s="207"/>
      <c r="J156" s="31"/>
    </row>
    <row r="157" spans="1:10" ht="15" customHeight="1">
      <c r="A157" s="207"/>
      <c r="B157" s="207"/>
      <c r="C157" s="207"/>
      <c r="D157" s="207"/>
      <c r="E157" s="207"/>
      <c r="F157" s="207"/>
      <c r="G157" s="207"/>
      <c r="H157" s="207"/>
      <c r="I157" s="207"/>
      <c r="J157" s="31"/>
    </row>
    <row r="158" spans="1:10" s="20" customFormat="1" ht="15" customHeight="1">
      <c r="A158" s="207"/>
      <c r="B158" s="207"/>
      <c r="C158" s="207"/>
      <c r="D158" s="207"/>
      <c r="E158" s="207"/>
      <c r="F158" s="207"/>
      <c r="G158" s="207"/>
      <c r="H158" s="207"/>
      <c r="I158" s="207"/>
      <c r="J158" s="31"/>
    </row>
    <row r="159" spans="1:10" ht="15" customHeight="1">
      <c r="A159" s="207"/>
      <c r="B159" s="207"/>
      <c r="C159" s="207"/>
      <c r="D159" s="207"/>
      <c r="E159" s="207"/>
      <c r="F159" s="207"/>
      <c r="G159" s="207"/>
      <c r="H159" s="207"/>
      <c r="I159" s="207"/>
      <c r="J159" s="31"/>
    </row>
    <row r="160" spans="1:10" s="20" customFormat="1" ht="15" customHeight="1">
      <c r="A160" s="207" t="s">
        <v>215</v>
      </c>
      <c r="B160" s="207"/>
      <c r="C160" s="207"/>
      <c r="D160" s="207"/>
      <c r="E160" s="207"/>
      <c r="F160" s="207"/>
      <c r="G160" s="207"/>
      <c r="H160" s="207"/>
      <c r="I160" s="207"/>
      <c r="J160" s="31"/>
    </row>
    <row r="161" spans="1:10" ht="15" customHeight="1">
      <c r="A161" s="207"/>
      <c r="B161" s="207"/>
      <c r="C161" s="207"/>
      <c r="D161" s="207"/>
      <c r="E161" s="207"/>
      <c r="F161" s="207"/>
      <c r="G161" s="207"/>
      <c r="H161" s="207"/>
      <c r="I161" s="207"/>
      <c r="J161" s="31"/>
    </row>
    <row r="162" spans="1:10" ht="15" customHeight="1">
      <c r="A162" s="207"/>
      <c r="B162" s="207"/>
      <c r="C162" s="207"/>
      <c r="D162" s="207"/>
      <c r="E162" s="207"/>
      <c r="F162" s="207"/>
      <c r="G162" s="207"/>
      <c r="H162" s="207"/>
      <c r="I162" s="207"/>
      <c r="J162" s="31"/>
    </row>
    <row r="163" spans="1:10" ht="15" customHeight="1">
      <c r="A163" s="207" t="s">
        <v>216</v>
      </c>
      <c r="B163" s="207"/>
      <c r="C163" s="207"/>
      <c r="D163" s="207"/>
      <c r="E163" s="207"/>
      <c r="F163" s="207"/>
      <c r="G163" s="207"/>
      <c r="H163" s="207"/>
      <c r="I163" s="207"/>
      <c r="J163" s="31"/>
    </row>
    <row r="164" spans="1:10" ht="15" customHeight="1">
      <c r="A164" s="207"/>
      <c r="B164" s="207"/>
      <c r="C164" s="207"/>
      <c r="D164" s="207"/>
      <c r="E164" s="207"/>
      <c r="F164" s="207"/>
      <c r="G164" s="207"/>
      <c r="H164" s="207"/>
      <c r="I164" s="207"/>
      <c r="J164" s="31"/>
    </row>
    <row r="165" spans="1:10" ht="15" customHeight="1">
      <c r="A165" s="207"/>
      <c r="B165" s="207"/>
      <c r="C165" s="207"/>
      <c r="D165" s="207"/>
      <c r="E165" s="207"/>
      <c r="F165" s="207"/>
      <c r="G165" s="207"/>
      <c r="H165" s="207"/>
      <c r="I165" s="207"/>
      <c r="J165" s="31"/>
    </row>
    <row r="166" spans="1:10" ht="15" customHeight="1">
      <c r="A166" s="207"/>
      <c r="B166" s="207"/>
      <c r="C166" s="207"/>
      <c r="D166" s="207"/>
      <c r="E166" s="207"/>
      <c r="F166" s="207"/>
      <c r="G166" s="207"/>
      <c r="H166" s="207"/>
      <c r="I166" s="207"/>
      <c r="J166" s="31"/>
    </row>
    <row r="167" spans="1:10" s="20" customFormat="1" ht="15" customHeight="1">
      <c r="A167" s="207"/>
      <c r="B167" s="207"/>
      <c r="C167" s="207"/>
      <c r="D167" s="207"/>
      <c r="E167" s="207"/>
      <c r="F167" s="207"/>
      <c r="G167" s="207"/>
      <c r="H167" s="207"/>
      <c r="I167" s="207"/>
      <c r="J167" s="31"/>
    </row>
    <row r="168" spans="1:10" ht="15" customHeight="1">
      <c r="A168" s="207" t="s">
        <v>217</v>
      </c>
      <c r="B168" s="207"/>
      <c r="C168" s="207"/>
      <c r="D168" s="207"/>
      <c r="E168" s="207"/>
      <c r="F168" s="207"/>
      <c r="G168" s="207"/>
      <c r="H168" s="207"/>
      <c r="I168" s="207"/>
      <c r="J168" s="31"/>
    </row>
    <row r="169" spans="1:10" ht="15" customHeight="1">
      <c r="A169" s="207"/>
      <c r="B169" s="207"/>
      <c r="C169" s="207"/>
      <c r="D169" s="207"/>
      <c r="E169" s="207"/>
      <c r="F169" s="207"/>
      <c r="G169" s="207"/>
      <c r="H169" s="207"/>
      <c r="I169" s="207"/>
      <c r="J169" s="31"/>
    </row>
    <row r="170" spans="1:10" ht="15" customHeight="1">
      <c r="A170" s="207"/>
      <c r="B170" s="207"/>
      <c r="C170" s="207"/>
      <c r="D170" s="207"/>
      <c r="E170" s="207"/>
      <c r="F170" s="207"/>
      <c r="G170" s="207"/>
      <c r="H170" s="207"/>
      <c r="I170" s="207"/>
      <c r="J170" s="31"/>
    </row>
    <row r="171" spans="1:10" ht="15" customHeight="1">
      <c r="A171" s="207"/>
      <c r="B171" s="207"/>
      <c r="C171" s="207"/>
      <c r="D171" s="207"/>
      <c r="E171" s="207"/>
      <c r="F171" s="207"/>
      <c r="G171" s="207"/>
      <c r="H171" s="207"/>
      <c r="I171" s="207"/>
      <c r="J171" s="31"/>
    </row>
    <row r="172" spans="1:10" ht="15" customHeight="1">
      <c r="A172" s="207" t="s">
        <v>218</v>
      </c>
      <c r="B172" s="207"/>
      <c r="C172" s="207"/>
      <c r="D172" s="207"/>
      <c r="E172" s="207"/>
      <c r="F172" s="207"/>
      <c r="G172" s="207"/>
      <c r="H172" s="207"/>
      <c r="I172" s="207"/>
      <c r="J172" s="31"/>
    </row>
    <row r="173" spans="1:10" ht="15" customHeight="1">
      <c r="A173" s="207"/>
      <c r="B173" s="207"/>
      <c r="C173" s="207"/>
      <c r="D173" s="207"/>
      <c r="E173" s="207"/>
      <c r="F173" s="207"/>
      <c r="G173" s="207"/>
      <c r="H173" s="207"/>
      <c r="I173" s="207"/>
      <c r="J173" s="31"/>
    </row>
    <row r="174" spans="1:10" ht="15" customHeight="1">
      <c r="A174" s="207"/>
      <c r="B174" s="207"/>
      <c r="C174" s="207"/>
      <c r="D174" s="207"/>
      <c r="E174" s="207"/>
      <c r="F174" s="207"/>
      <c r="G174" s="207"/>
      <c r="H174" s="207"/>
      <c r="I174" s="207"/>
      <c r="J174" s="31"/>
    </row>
    <row r="175" spans="1:10" ht="15" customHeight="1">
      <c r="A175" s="207"/>
      <c r="B175" s="207"/>
      <c r="C175" s="207"/>
      <c r="D175" s="207"/>
      <c r="E175" s="207"/>
      <c r="F175" s="207"/>
      <c r="G175" s="207"/>
      <c r="H175" s="207"/>
      <c r="I175" s="207"/>
      <c r="J175" s="31"/>
    </row>
    <row r="176" spans="1:10" ht="15" customHeight="1">
      <c r="A176" s="207" t="s">
        <v>223</v>
      </c>
      <c r="B176" s="207"/>
      <c r="C176" s="207"/>
      <c r="D176" s="207"/>
      <c r="E176" s="207"/>
      <c r="F176" s="207"/>
      <c r="G176" s="207"/>
      <c r="H176" s="207"/>
      <c r="I176" s="207"/>
      <c r="J176" s="31"/>
    </row>
    <row r="177" spans="1:10" ht="15" customHeight="1">
      <c r="A177" s="207"/>
      <c r="B177" s="207"/>
      <c r="C177" s="207"/>
      <c r="D177" s="207"/>
      <c r="E177" s="207"/>
      <c r="F177" s="207"/>
      <c r="G177" s="207"/>
      <c r="H177" s="207"/>
      <c r="I177" s="207"/>
      <c r="J177" s="31"/>
    </row>
    <row r="178" spans="1:10" s="20" customFormat="1" ht="15" customHeight="1">
      <c r="A178" s="207"/>
      <c r="B178" s="207"/>
      <c r="C178" s="207"/>
      <c r="D178" s="207"/>
      <c r="E178" s="207"/>
      <c r="F178" s="207"/>
      <c r="G178" s="207"/>
      <c r="H178" s="207"/>
      <c r="I178" s="207"/>
      <c r="J178" s="31"/>
    </row>
    <row r="179" spans="1:10" ht="15" customHeight="1">
      <c r="A179" s="207" t="s">
        <v>224</v>
      </c>
      <c r="B179" s="207"/>
      <c r="C179" s="207"/>
      <c r="D179" s="207"/>
      <c r="E179" s="207"/>
      <c r="F179" s="207"/>
      <c r="G179" s="207"/>
      <c r="H179" s="207"/>
      <c r="I179" s="207"/>
      <c r="J179" s="31"/>
    </row>
    <row r="180" spans="1:10" ht="15" customHeight="1">
      <c r="A180" s="207"/>
      <c r="B180" s="207"/>
      <c r="C180" s="207"/>
      <c r="D180" s="207"/>
      <c r="E180" s="207"/>
      <c r="F180" s="207"/>
      <c r="G180" s="207"/>
      <c r="H180" s="207"/>
      <c r="I180" s="207"/>
      <c r="J180" s="31"/>
    </row>
    <row r="181" spans="1:10" ht="15" customHeight="1">
      <c r="A181" s="207"/>
      <c r="B181" s="207"/>
      <c r="C181" s="207"/>
      <c r="D181" s="207"/>
      <c r="E181" s="207"/>
      <c r="F181" s="207"/>
      <c r="G181" s="207"/>
      <c r="H181" s="207"/>
      <c r="I181" s="207"/>
      <c r="J181" s="31"/>
    </row>
    <row r="182" spans="1:10" ht="15" customHeight="1">
      <c r="A182" s="207"/>
      <c r="B182" s="207"/>
      <c r="C182" s="207"/>
      <c r="D182" s="207"/>
      <c r="E182" s="207"/>
      <c r="F182" s="207"/>
      <c r="G182" s="207"/>
      <c r="H182" s="207"/>
      <c r="I182" s="207"/>
      <c r="J182" s="31"/>
    </row>
    <row r="183" spans="1:10" ht="15" customHeight="1">
      <c r="A183" s="207"/>
      <c r="B183" s="207"/>
      <c r="C183" s="207"/>
      <c r="D183" s="207"/>
      <c r="E183" s="207"/>
      <c r="F183" s="207"/>
      <c r="G183" s="207"/>
      <c r="H183" s="207"/>
      <c r="I183" s="207"/>
      <c r="J183" s="31"/>
    </row>
    <row r="184" spans="1:10" ht="15" customHeight="1">
      <c r="A184" s="152" t="s">
        <v>225</v>
      </c>
      <c r="J184" s="31"/>
    </row>
    <row r="185" spans="1:10" ht="15" customHeight="1">
      <c r="J185" s="31"/>
    </row>
    <row r="186" spans="1:10" ht="15" customHeight="1">
      <c r="A186" s="207" t="s">
        <v>226</v>
      </c>
      <c r="B186" s="207"/>
      <c r="C186" s="207"/>
      <c r="D186" s="207"/>
      <c r="E186" s="207"/>
      <c r="F186" s="207"/>
      <c r="G186" s="207"/>
      <c r="H186" s="207"/>
      <c r="I186" s="207"/>
      <c r="J186" s="31"/>
    </row>
    <row r="187" spans="1:10" ht="15" customHeight="1">
      <c r="A187" s="207"/>
      <c r="B187" s="207"/>
      <c r="C187" s="207"/>
      <c r="D187" s="207"/>
      <c r="E187" s="207"/>
      <c r="F187" s="207"/>
      <c r="G187" s="207"/>
      <c r="H187" s="207"/>
      <c r="I187" s="207"/>
      <c r="J187" s="31"/>
    </row>
    <row r="188" spans="1:10" ht="15" customHeight="1">
      <c r="A188" s="207"/>
      <c r="B188" s="207"/>
      <c r="C188" s="207"/>
      <c r="D188" s="207"/>
      <c r="E188" s="207"/>
      <c r="F188" s="207"/>
      <c r="G188" s="207"/>
      <c r="H188" s="207"/>
      <c r="I188" s="207"/>
      <c r="J188" s="31"/>
    </row>
    <row r="189" spans="1:10" ht="15" customHeight="1">
      <c r="A189" s="207" t="s">
        <v>227</v>
      </c>
      <c r="B189" s="207"/>
      <c r="C189" s="207"/>
      <c r="D189" s="207"/>
      <c r="E189" s="207"/>
      <c r="F189" s="207"/>
      <c r="G189" s="207"/>
      <c r="H189" s="207"/>
      <c r="I189" s="207"/>
      <c r="J189" s="31"/>
    </row>
    <row r="190" spans="1:10" ht="15" customHeight="1">
      <c r="A190" s="207"/>
      <c r="B190" s="207"/>
      <c r="C190" s="207"/>
      <c r="D190" s="207"/>
      <c r="E190" s="207"/>
      <c r="F190" s="207"/>
      <c r="G190" s="207"/>
      <c r="H190" s="207"/>
      <c r="I190" s="207"/>
      <c r="J190" s="31"/>
    </row>
    <row r="191" spans="1:10" ht="15" customHeight="1">
      <c r="A191" s="207"/>
      <c r="B191" s="207"/>
      <c r="C191" s="207"/>
      <c r="D191" s="207"/>
      <c r="E191" s="207"/>
      <c r="F191" s="207"/>
      <c r="G191" s="207"/>
      <c r="H191" s="207"/>
      <c r="I191" s="207"/>
      <c r="J191" s="31"/>
    </row>
    <row r="192" spans="1:10" ht="15" customHeight="1">
      <c r="A192" s="207"/>
      <c r="B192" s="207"/>
      <c r="C192" s="207"/>
      <c r="D192" s="207"/>
      <c r="E192" s="207"/>
      <c r="F192" s="207"/>
      <c r="G192" s="207"/>
      <c r="H192" s="207"/>
      <c r="I192" s="207"/>
      <c r="J192" s="31"/>
    </row>
    <row r="193" spans="1:10" ht="15" customHeight="1">
      <c r="A193" s="207"/>
      <c r="B193" s="207"/>
      <c r="C193" s="207"/>
      <c r="D193" s="207"/>
      <c r="E193" s="207"/>
      <c r="F193" s="207"/>
      <c r="G193" s="207"/>
      <c r="H193" s="207"/>
      <c r="I193" s="207"/>
      <c r="J193" s="31"/>
    </row>
    <row r="194" spans="1:10" ht="15" customHeight="1">
      <c r="A194" s="207" t="s">
        <v>228</v>
      </c>
      <c r="B194" s="207"/>
      <c r="C194" s="207"/>
      <c r="D194" s="207"/>
      <c r="E194" s="207"/>
      <c r="F194" s="207"/>
      <c r="G194" s="207"/>
      <c r="H194" s="207"/>
      <c r="I194" s="207"/>
      <c r="J194" s="31"/>
    </row>
    <row r="195" spans="1:10" ht="15" customHeight="1">
      <c r="A195" s="207"/>
      <c r="B195" s="207"/>
      <c r="C195" s="207"/>
      <c r="D195" s="207"/>
      <c r="E195" s="207"/>
      <c r="F195" s="207"/>
      <c r="G195" s="207"/>
      <c r="H195" s="207"/>
      <c r="I195" s="207"/>
      <c r="J195" s="31"/>
    </row>
    <row r="196" spans="1:10" ht="15" customHeight="1">
      <c r="A196" s="207"/>
      <c r="B196" s="207"/>
      <c r="C196" s="207"/>
      <c r="D196" s="207"/>
      <c r="E196" s="207"/>
      <c r="F196" s="207"/>
      <c r="G196" s="207"/>
      <c r="H196" s="207"/>
      <c r="I196" s="207"/>
      <c r="J196" s="31"/>
    </row>
    <row r="197" spans="1:10" ht="15" customHeight="1">
      <c r="A197" s="207"/>
      <c r="B197" s="207"/>
      <c r="C197" s="207"/>
      <c r="D197" s="207"/>
      <c r="E197" s="207"/>
      <c r="F197" s="207"/>
      <c r="G197" s="207"/>
      <c r="H197" s="207"/>
      <c r="I197" s="207"/>
      <c r="J197" s="31"/>
    </row>
    <row r="198" spans="1:10" ht="15" customHeight="1">
      <c r="A198" s="207"/>
      <c r="B198" s="207"/>
      <c r="C198" s="207"/>
      <c r="D198" s="207"/>
      <c r="E198" s="207"/>
      <c r="F198" s="207"/>
      <c r="G198" s="207"/>
      <c r="H198" s="207"/>
      <c r="I198" s="207"/>
      <c r="J198" s="31"/>
    </row>
    <row r="199" spans="1:10" s="20" customFormat="1" ht="15" customHeight="1">
      <c r="A199" s="152" t="s">
        <v>229</v>
      </c>
      <c r="B199" s="150"/>
      <c r="C199" s="150"/>
      <c r="D199" s="150"/>
      <c r="E199" s="150"/>
      <c r="F199" s="150"/>
      <c r="G199" s="150"/>
      <c r="H199" s="150"/>
      <c r="I199" s="150"/>
      <c r="J199" s="31"/>
    </row>
    <row r="200" spans="1:10" s="20" customFormat="1" ht="15" customHeight="1">
      <c r="A200" s="150"/>
      <c r="B200" s="150"/>
      <c r="C200" s="150"/>
      <c r="D200" s="150"/>
      <c r="E200" s="150"/>
      <c r="F200" s="150"/>
      <c r="G200" s="150"/>
      <c r="H200" s="150"/>
      <c r="I200" s="150"/>
      <c r="J200" s="31"/>
    </row>
    <row r="201" spans="1:10" ht="15" customHeight="1">
      <c r="A201" s="207" t="s">
        <v>230</v>
      </c>
      <c r="B201" s="207"/>
      <c r="C201" s="207"/>
      <c r="D201" s="207"/>
      <c r="E201" s="207"/>
      <c r="F201" s="207"/>
      <c r="G201" s="207"/>
      <c r="H201" s="207"/>
      <c r="I201" s="207"/>
      <c r="J201" s="31"/>
    </row>
    <row r="202" spans="1:10" ht="15" customHeight="1">
      <c r="A202" s="207"/>
      <c r="B202" s="207"/>
      <c r="C202" s="207"/>
      <c r="D202" s="207"/>
      <c r="E202" s="207"/>
      <c r="F202" s="207"/>
      <c r="G202" s="207"/>
      <c r="H202" s="207"/>
      <c r="I202" s="207"/>
      <c r="J202" s="31"/>
    </row>
    <row r="203" spans="1:10" s="20" customFormat="1" ht="15" customHeight="1">
      <c r="A203" s="152" t="s">
        <v>231</v>
      </c>
      <c r="B203" s="150"/>
      <c r="C203" s="150"/>
      <c r="D203" s="150"/>
      <c r="E203" s="150"/>
      <c r="F203" s="150"/>
      <c r="G203" s="150"/>
      <c r="H203" s="150"/>
      <c r="I203" s="150"/>
      <c r="J203" s="31"/>
    </row>
    <row r="204" spans="1:10" s="20" customFormat="1" ht="15" customHeight="1">
      <c r="A204" s="150"/>
      <c r="B204" s="150"/>
      <c r="C204" s="150"/>
      <c r="D204" s="150"/>
      <c r="E204" s="150"/>
      <c r="F204" s="150"/>
      <c r="G204" s="150"/>
      <c r="H204" s="150"/>
      <c r="I204" s="150"/>
      <c r="J204" s="31"/>
    </row>
    <row r="205" spans="1:10" ht="15" customHeight="1">
      <c r="A205" s="207" t="s">
        <v>232</v>
      </c>
      <c r="B205" s="207"/>
      <c r="C205" s="207"/>
      <c r="D205" s="207"/>
      <c r="E205" s="207"/>
      <c r="F205" s="207"/>
      <c r="G205" s="207"/>
      <c r="H205" s="207"/>
      <c r="I205" s="207"/>
      <c r="J205" s="31"/>
    </row>
    <row r="206" spans="1:10" ht="15" customHeight="1">
      <c r="A206" s="207"/>
      <c r="B206" s="207"/>
      <c r="C206" s="207"/>
      <c r="D206" s="207"/>
      <c r="E206" s="207"/>
      <c r="F206" s="207"/>
      <c r="G206" s="207"/>
      <c r="H206" s="207"/>
      <c r="I206" s="207"/>
      <c r="J206" s="31"/>
    </row>
    <row r="207" spans="1:10" ht="15" customHeight="1">
      <c r="J207" s="144" t="s">
        <v>184</v>
      </c>
    </row>
    <row r="208" spans="1:10" ht="15" customHeight="1">
      <c r="J208" s="144" t="s">
        <v>206</v>
      </c>
    </row>
    <row r="209" spans="10:10" ht="15" customHeight="1">
      <c r="J209" s="31"/>
    </row>
    <row r="210" spans="10:10" s="20" customFormat="1" ht="15" customHeight="1">
      <c r="J210" s="31"/>
    </row>
    <row r="211" spans="10:10" s="20" customFormat="1" ht="15" customHeight="1">
      <c r="J211" s="16" t="s">
        <v>185</v>
      </c>
    </row>
    <row r="212" spans="10:10" ht="15" customHeight="1">
      <c r="J212" s="31"/>
    </row>
    <row r="213" spans="10:10" ht="15" customHeight="1">
      <c r="J213" s="20"/>
    </row>
    <row r="214" spans="10:10" ht="15" customHeight="1">
      <c r="J214" s="20"/>
    </row>
    <row r="215" spans="10:10" ht="15" customHeight="1">
      <c r="J215" s="20"/>
    </row>
    <row r="216" spans="10:10" ht="15" customHeight="1">
      <c r="J216" s="20"/>
    </row>
    <row r="217" spans="10:10" ht="15" customHeight="1">
      <c r="J217" s="20"/>
    </row>
    <row r="218" spans="10:10" ht="15" customHeight="1">
      <c r="J218" s="20"/>
    </row>
    <row r="219" spans="10:10" ht="15" customHeight="1">
      <c r="J219" s="20"/>
    </row>
    <row r="220" spans="10:10" ht="15" customHeight="1">
      <c r="J220" s="20"/>
    </row>
    <row r="221" spans="10:10" ht="15" customHeight="1">
      <c r="J221" s="20"/>
    </row>
    <row r="222" spans="10:10" ht="15" customHeight="1">
      <c r="J222" s="20"/>
    </row>
    <row r="223" spans="10:10" ht="15" customHeight="1">
      <c r="J223" s="20"/>
    </row>
    <row r="224" spans="10:10" ht="15" customHeight="1">
      <c r="J224" s="20"/>
    </row>
    <row r="225" spans="10:10" ht="15" customHeight="1">
      <c r="J225" s="20"/>
    </row>
    <row r="226" spans="10:10" ht="15" customHeight="1">
      <c r="J226" s="20"/>
    </row>
    <row r="227" spans="10:10" ht="15" customHeight="1">
      <c r="J227" s="20"/>
    </row>
    <row r="228" spans="10:10" ht="15" customHeight="1">
      <c r="J228" s="20"/>
    </row>
    <row r="229" spans="10:10" ht="15" customHeight="1">
      <c r="J229" s="20"/>
    </row>
    <row r="230" spans="10:10" ht="15" customHeight="1">
      <c r="J230" s="20"/>
    </row>
    <row r="231" spans="10:10" ht="15" customHeight="1">
      <c r="J231" s="20"/>
    </row>
    <row r="232" spans="10:10" ht="15" customHeight="1">
      <c r="J232" s="20"/>
    </row>
    <row r="233" spans="10:10" ht="15" customHeight="1">
      <c r="J233" s="20"/>
    </row>
    <row r="234" spans="10:10" ht="15" customHeight="1">
      <c r="J234" s="20"/>
    </row>
    <row r="235" spans="10:10" ht="15" customHeight="1">
      <c r="J235" s="20"/>
    </row>
    <row r="236" spans="10:10" ht="15" customHeight="1">
      <c r="J236" s="20"/>
    </row>
    <row r="237" spans="10:10" ht="15" customHeight="1">
      <c r="J237" s="20"/>
    </row>
  </sheetData>
  <sheetProtection sheet="1" objects="1" scenarios="1"/>
  <mergeCells count="27">
    <mergeCell ref="A201:I202"/>
    <mergeCell ref="A205:I206"/>
    <mergeCell ref="A179:I183"/>
    <mergeCell ref="A141:I145"/>
    <mergeCell ref="A146:I151"/>
    <mergeCell ref="A152:I153"/>
    <mergeCell ref="A154:I159"/>
    <mergeCell ref="A194:I198"/>
    <mergeCell ref="A186:I188"/>
    <mergeCell ref="A189:I193"/>
    <mergeCell ref="A160:I162"/>
    <mergeCell ref="A163:I167"/>
    <mergeCell ref="A168:I171"/>
    <mergeCell ref="A172:I175"/>
    <mergeCell ref="A176:I178"/>
    <mergeCell ref="A1:F1"/>
    <mergeCell ref="A3:I26"/>
    <mergeCell ref="A29:I40"/>
    <mergeCell ref="A42:I59"/>
    <mergeCell ref="A60:I71"/>
    <mergeCell ref="A73:I105"/>
    <mergeCell ref="A107:I114"/>
    <mergeCell ref="A119:I123"/>
    <mergeCell ref="A127:I131"/>
    <mergeCell ref="A135:I140"/>
    <mergeCell ref="A132:I134"/>
    <mergeCell ref="A124:I126"/>
  </mergeCells>
  <hyperlinks>
    <hyperlink ref="J2" location="INDHOLDSFORTEGNELSE!J5" display="INDHOLDSF." xr:uid="{00000000-0004-0000-0100-000000000000}"/>
    <hyperlink ref="J1" location="INDHOLDSFORTEGNELSE!J5" display="Indholdsfortegnelse" xr:uid="{00000000-0004-0000-0100-000001000000}"/>
    <hyperlink ref="J208" location="INDHOLDSFORTEGNELSE!J5" display="INDHOLDSF." xr:uid="{00000000-0004-0000-0100-000002000000}"/>
    <hyperlink ref="J207" location="INDHOLDSFORTEGNELSE!J5" display="Indholdsfortegnelse" xr:uid="{00000000-0004-0000-0100-000003000000}"/>
    <hyperlink ref="J211" location="'OVERORDNET GUIDE'!J1" display="Gå til top" xr:uid="{00000000-0004-0000-0100-000004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0"/>
  <sheetViews>
    <sheetView tabSelected="1" zoomScale="80" zoomScaleNormal="80" workbookViewId="0">
      <selection activeCell="B1" sqref="B1:F1"/>
    </sheetView>
  </sheetViews>
  <sheetFormatPr defaultColWidth="9.140625" defaultRowHeight="15"/>
  <cols>
    <col min="1" max="1" width="2.5703125" style="13" customWidth="1"/>
    <col min="2" max="2" width="84.7109375" style="22" customWidth="1"/>
    <col min="3" max="3" width="11.7109375" style="22" customWidth="1"/>
    <col min="4" max="4" width="7.28515625" style="22" customWidth="1"/>
    <col min="5" max="5" width="10.7109375" style="22" customWidth="1"/>
    <col min="6" max="6" width="13.85546875" style="22" customWidth="1"/>
    <col min="7" max="7" width="13.7109375" style="22" customWidth="1"/>
    <col min="8" max="8" width="14.42578125" style="22" customWidth="1"/>
    <col min="9" max="9" width="3.7109375" style="22" customWidth="1"/>
    <col min="10" max="10" width="11.28515625" style="162" customWidth="1"/>
    <col min="11" max="16384" width="9.140625" style="22"/>
  </cols>
  <sheetData>
    <row r="1" spans="1:10" ht="21">
      <c r="B1" s="212" t="s">
        <v>115</v>
      </c>
      <c r="C1" s="213"/>
      <c r="D1" s="213"/>
      <c r="E1" s="213"/>
      <c r="F1" s="213"/>
      <c r="G1" s="10"/>
      <c r="H1" s="10"/>
      <c r="I1" s="10"/>
      <c r="J1" s="157"/>
    </row>
    <row r="2" spans="1:10" ht="16.5" thickBot="1">
      <c r="B2" s="153"/>
      <c r="C2" s="154"/>
      <c r="D2" s="153"/>
      <c r="E2" s="153"/>
      <c r="F2" s="153"/>
      <c r="J2" s="158" t="s">
        <v>43</v>
      </c>
    </row>
    <row r="3" spans="1:10" ht="17.25" thickBot="1">
      <c r="A3" s="203"/>
      <c r="B3" s="214" t="s">
        <v>97</v>
      </c>
      <c r="C3" s="215"/>
      <c r="D3" s="215"/>
      <c r="E3" s="216"/>
      <c r="F3" s="153"/>
      <c r="J3" s="158" t="s">
        <v>44</v>
      </c>
    </row>
    <row r="4" spans="1:10" ht="15.75" thickBot="1">
      <c r="A4" s="204"/>
      <c r="C4" s="11"/>
      <c r="J4" s="157"/>
    </row>
    <row r="5" spans="1:10" ht="15" customHeight="1">
      <c r="A5" s="201"/>
      <c r="B5" s="50" t="s">
        <v>29</v>
      </c>
      <c r="C5" s="51"/>
      <c r="D5" s="52"/>
      <c r="E5" s="155" t="s">
        <v>0</v>
      </c>
      <c r="F5" s="53"/>
      <c r="G5" s="52"/>
      <c r="H5" s="52"/>
      <c r="J5" s="159" t="s">
        <v>205</v>
      </c>
    </row>
    <row r="6" spans="1:10" ht="15" customHeight="1">
      <c r="A6" s="201"/>
      <c r="B6" s="54" t="s">
        <v>30</v>
      </c>
      <c r="C6" s="51"/>
      <c r="D6" s="52"/>
      <c r="E6" s="55"/>
      <c r="F6" s="52"/>
      <c r="G6" s="52"/>
      <c r="H6" s="52"/>
      <c r="J6" s="157"/>
    </row>
    <row r="7" spans="1:10" ht="15" customHeight="1">
      <c r="A7" s="201"/>
      <c r="B7" s="54" t="s">
        <v>31</v>
      </c>
      <c r="C7" s="51"/>
      <c r="D7" s="52"/>
      <c r="E7" s="55"/>
      <c r="F7" s="52"/>
      <c r="G7" s="52"/>
      <c r="H7" s="52"/>
      <c r="J7" s="157"/>
    </row>
    <row r="8" spans="1:10" ht="15" customHeight="1">
      <c r="A8" s="201"/>
      <c r="B8" s="54" t="s">
        <v>119</v>
      </c>
      <c r="C8" s="51"/>
      <c r="D8" s="52"/>
      <c r="E8" s="55"/>
      <c r="F8" s="52"/>
      <c r="G8" s="52"/>
      <c r="H8" s="52"/>
      <c r="J8" s="157"/>
    </row>
    <row r="9" spans="1:10" ht="16.5" customHeight="1" thickBot="1">
      <c r="A9" s="201"/>
      <c r="B9" s="56" t="s">
        <v>127</v>
      </c>
      <c r="C9" s="51"/>
      <c r="D9" s="52"/>
      <c r="E9" s="156" t="s">
        <v>1</v>
      </c>
      <c r="F9" s="57"/>
      <c r="G9" s="52"/>
      <c r="H9" s="52"/>
      <c r="J9" s="157"/>
    </row>
    <row r="10" spans="1:10" ht="15.75" customHeight="1">
      <c r="A10" s="68"/>
      <c r="B10" s="52"/>
      <c r="C10" s="58"/>
      <c r="D10" s="52"/>
      <c r="E10" s="52"/>
      <c r="F10" s="52"/>
      <c r="G10" s="52"/>
      <c r="H10" s="52"/>
      <c r="J10" s="157"/>
    </row>
    <row r="11" spans="1:10">
      <c r="A11" s="202"/>
      <c r="B11" s="52"/>
      <c r="C11" s="51"/>
      <c r="D11" s="52"/>
      <c r="E11" s="52"/>
      <c r="F11" s="52"/>
      <c r="G11" s="52"/>
      <c r="H11" s="52"/>
      <c r="J11" s="157"/>
    </row>
    <row r="12" spans="1:10">
      <c r="A12" s="202"/>
      <c r="B12" s="52"/>
      <c r="C12" s="59"/>
      <c r="D12" s="52"/>
      <c r="E12" s="52"/>
      <c r="F12" s="52"/>
      <c r="G12" s="52"/>
      <c r="H12" s="52"/>
      <c r="J12" s="157"/>
    </row>
    <row r="13" spans="1:10" ht="21">
      <c r="A13" s="68"/>
      <c r="B13" s="163" t="s">
        <v>133</v>
      </c>
      <c r="C13" s="164"/>
      <c r="D13" s="165"/>
      <c r="E13" s="164"/>
      <c r="F13" s="155" t="s">
        <v>2</v>
      </c>
      <c r="G13" s="153"/>
      <c r="H13" s="153"/>
      <c r="J13" s="157"/>
    </row>
    <row r="14" spans="1:10">
      <c r="A14" s="202"/>
      <c r="B14" s="153"/>
      <c r="C14" s="164"/>
      <c r="D14" s="165"/>
      <c r="E14" s="165"/>
      <c r="F14" s="166"/>
      <c r="G14" s="167"/>
      <c r="H14" s="168" t="s">
        <v>131</v>
      </c>
      <c r="I14" s="19"/>
      <c r="J14" s="157"/>
    </row>
    <row r="15" spans="1:10" ht="15.75">
      <c r="A15" s="202"/>
      <c r="B15" s="169" t="s">
        <v>147</v>
      </c>
      <c r="C15" s="155" t="s">
        <v>34</v>
      </c>
      <c r="D15" s="165"/>
      <c r="E15" s="155" t="s">
        <v>105</v>
      </c>
      <c r="F15" s="155" t="s">
        <v>106</v>
      </c>
      <c r="G15" s="155" t="s">
        <v>107</v>
      </c>
      <c r="H15" s="155" t="s">
        <v>132</v>
      </c>
      <c r="I15" s="19"/>
      <c r="J15" s="158" t="s">
        <v>44</v>
      </c>
    </row>
    <row r="16" spans="1:10">
      <c r="A16" s="202"/>
      <c r="B16" s="153"/>
      <c r="C16" s="164"/>
      <c r="D16" s="165"/>
      <c r="E16" s="165"/>
      <c r="F16" s="170"/>
      <c r="G16" s="170"/>
      <c r="H16" s="108"/>
      <c r="I16" s="19"/>
      <c r="J16" s="157"/>
    </row>
    <row r="17" spans="1:10">
      <c r="A17" s="68"/>
      <c r="B17" s="171" t="s">
        <v>104</v>
      </c>
      <c r="C17" s="112"/>
      <c r="D17" s="162"/>
      <c r="E17" s="112"/>
      <c r="F17" s="172"/>
      <c r="G17" s="172"/>
      <c r="H17" s="172"/>
      <c r="I17" s="19"/>
      <c r="J17" s="157"/>
    </row>
    <row r="18" spans="1:10">
      <c r="A18" s="68"/>
      <c r="B18" s="171" t="s">
        <v>124</v>
      </c>
      <c r="C18" s="112"/>
      <c r="D18" s="162"/>
      <c r="E18" s="112"/>
      <c r="F18" s="172"/>
      <c r="G18" s="172"/>
      <c r="H18" s="172"/>
      <c r="I18" s="19"/>
      <c r="J18" s="157"/>
    </row>
    <row r="19" spans="1:10">
      <c r="A19" s="68"/>
      <c r="B19" s="63" t="s">
        <v>157</v>
      </c>
      <c r="C19" s="60"/>
      <c r="D19" s="60"/>
      <c r="E19" s="60"/>
      <c r="F19" s="62"/>
      <c r="G19" s="191" t="s">
        <v>108</v>
      </c>
      <c r="H19" s="192" t="s">
        <v>265</v>
      </c>
      <c r="I19" s="29"/>
      <c r="J19" s="157"/>
    </row>
    <row r="20" spans="1:10">
      <c r="A20" s="68"/>
      <c r="B20" s="64" t="s">
        <v>94</v>
      </c>
      <c r="C20" s="65"/>
      <c r="D20" s="162" t="s">
        <v>49</v>
      </c>
      <c r="E20" s="66"/>
      <c r="F20" s="108">
        <f t="shared" ref="F20:F24" si="0">+C20*E20</f>
        <v>0</v>
      </c>
      <c r="G20" s="108"/>
      <c r="H20" s="132"/>
      <c r="I20" s="29"/>
      <c r="J20" s="157"/>
    </row>
    <row r="21" spans="1:10">
      <c r="A21" s="68"/>
      <c r="B21" s="64" t="s">
        <v>94</v>
      </c>
      <c r="C21" s="65"/>
      <c r="D21" s="162" t="s">
        <v>49</v>
      </c>
      <c r="E21" s="66"/>
      <c r="F21" s="108">
        <f t="shared" si="0"/>
        <v>0</v>
      </c>
      <c r="G21" s="108"/>
      <c r="H21" s="132"/>
      <c r="I21" s="29"/>
      <c r="J21" s="157"/>
    </row>
    <row r="22" spans="1:10">
      <c r="A22" s="68"/>
      <c r="B22" s="64" t="s">
        <v>94</v>
      </c>
      <c r="C22" s="65"/>
      <c r="D22" s="162" t="s">
        <v>49</v>
      </c>
      <c r="E22" s="66"/>
      <c r="F22" s="108">
        <f t="shared" si="0"/>
        <v>0</v>
      </c>
      <c r="G22" s="108"/>
      <c r="H22" s="132"/>
      <c r="I22" s="29"/>
      <c r="J22" s="157"/>
    </row>
    <row r="23" spans="1:10" s="13" customFormat="1">
      <c r="A23" s="68"/>
      <c r="B23" s="64" t="s">
        <v>94</v>
      </c>
      <c r="C23" s="65"/>
      <c r="D23" s="162" t="s">
        <v>49</v>
      </c>
      <c r="E23" s="66"/>
      <c r="F23" s="108">
        <f t="shared" si="0"/>
        <v>0</v>
      </c>
      <c r="G23" s="108"/>
      <c r="H23" s="132"/>
      <c r="I23" s="29"/>
      <c r="J23" s="157"/>
    </row>
    <row r="24" spans="1:10">
      <c r="A24" s="68"/>
      <c r="B24" s="64" t="s">
        <v>94</v>
      </c>
      <c r="C24" s="65"/>
      <c r="D24" s="162" t="s">
        <v>49</v>
      </c>
      <c r="E24" s="66"/>
      <c r="F24" s="108">
        <f t="shared" si="0"/>
        <v>0</v>
      </c>
      <c r="G24" s="108"/>
      <c r="H24" s="132"/>
      <c r="I24" s="29"/>
      <c r="J24" s="157"/>
    </row>
    <row r="25" spans="1:10">
      <c r="A25" s="68"/>
      <c r="B25" s="169" t="s">
        <v>134</v>
      </c>
      <c r="C25" s="73"/>
      <c r="D25" s="73"/>
      <c r="E25" s="74"/>
      <c r="F25" s="108"/>
      <c r="G25" s="67"/>
      <c r="H25" s="67"/>
      <c r="I25" s="33"/>
      <c r="J25" s="157"/>
    </row>
    <row r="26" spans="1:10">
      <c r="A26" s="68"/>
      <c r="B26" s="75" t="s">
        <v>158</v>
      </c>
      <c r="C26" s="76"/>
      <c r="D26" s="61"/>
      <c r="E26" s="76"/>
      <c r="F26" s="67"/>
      <c r="G26" s="191" t="s">
        <v>108</v>
      </c>
      <c r="H26" s="133"/>
      <c r="I26" s="33"/>
      <c r="J26" s="157"/>
    </row>
    <row r="27" spans="1:10">
      <c r="A27" s="68"/>
      <c r="B27" s="77" t="s">
        <v>117</v>
      </c>
      <c r="C27" s="60"/>
      <c r="D27" s="61"/>
      <c r="E27" s="60"/>
      <c r="F27" s="72">
        <v>0</v>
      </c>
      <c r="G27" s="108"/>
      <c r="H27" s="67"/>
      <c r="I27" s="33"/>
      <c r="J27" s="157"/>
    </row>
    <row r="28" spans="1:10">
      <c r="A28" s="68"/>
      <c r="B28" s="64" t="s">
        <v>94</v>
      </c>
      <c r="C28" s="78"/>
      <c r="D28" s="162" t="s">
        <v>49</v>
      </c>
      <c r="E28" s="79"/>
      <c r="F28" s="108">
        <f>+C28*E28</f>
        <v>0</v>
      </c>
      <c r="G28" s="108"/>
      <c r="H28" s="67"/>
      <c r="I28" s="33"/>
      <c r="J28" s="157"/>
    </row>
    <row r="29" spans="1:10">
      <c r="A29" s="68"/>
      <c r="B29" s="169" t="s">
        <v>101</v>
      </c>
      <c r="C29" s="76"/>
      <c r="D29" s="52"/>
      <c r="E29" s="52"/>
      <c r="F29" s="119">
        <f>SUM(F19:F28)</f>
        <v>0</v>
      </c>
      <c r="G29" s="120">
        <f>SUM(G17:G28)</f>
        <v>0</v>
      </c>
      <c r="H29" s="131"/>
      <c r="I29" s="28"/>
      <c r="J29" s="157"/>
    </row>
    <row r="30" spans="1:10">
      <c r="A30" s="68"/>
      <c r="B30" s="55"/>
      <c r="C30" s="80"/>
      <c r="D30" s="52"/>
      <c r="E30" s="52"/>
      <c r="F30" s="81"/>
      <c r="G30" s="104"/>
      <c r="H30" s="104"/>
      <c r="I30" s="28"/>
      <c r="J30" s="157"/>
    </row>
    <row r="31" spans="1:10">
      <c r="A31" s="68"/>
      <c r="B31" s="169" t="s">
        <v>109</v>
      </c>
      <c r="C31" s="80"/>
      <c r="D31" s="52"/>
      <c r="E31" s="52"/>
      <c r="F31" s="109">
        <f>SUM(F29+G29)</f>
        <v>0</v>
      </c>
      <c r="G31" s="104"/>
      <c r="H31" s="104"/>
      <c r="I31" s="28"/>
      <c r="J31" s="157"/>
    </row>
    <row r="32" spans="1:10">
      <c r="A32" s="68"/>
      <c r="B32" s="55"/>
      <c r="C32" s="80"/>
      <c r="D32" s="52"/>
      <c r="E32" s="52"/>
      <c r="F32" s="80"/>
      <c r="G32" s="105"/>
      <c r="H32" s="105"/>
      <c r="I32" s="28"/>
      <c r="J32" s="157"/>
    </row>
    <row r="33" spans="1:10">
      <c r="A33" s="68"/>
      <c r="B33" s="169" t="s">
        <v>135</v>
      </c>
      <c r="C33" s="52"/>
      <c r="D33" s="52"/>
      <c r="E33" s="52"/>
      <c r="F33" s="52"/>
      <c r="G33" s="105"/>
      <c r="H33" s="105"/>
      <c r="I33" s="28"/>
      <c r="J33" s="157"/>
    </row>
    <row r="34" spans="1:10">
      <c r="A34" s="68"/>
      <c r="B34" s="52"/>
      <c r="D34" s="52"/>
      <c r="E34" s="174" t="s">
        <v>34</v>
      </c>
      <c r="F34" s="52"/>
      <c r="G34" s="105"/>
      <c r="H34" s="105"/>
      <c r="I34" s="28"/>
      <c r="J34" s="157"/>
    </row>
    <row r="35" spans="1:10" ht="15.75">
      <c r="A35" s="68"/>
      <c r="B35" s="169" t="s">
        <v>112</v>
      </c>
      <c r="D35" s="52"/>
      <c r="E35" s="174" t="s">
        <v>98</v>
      </c>
      <c r="F35" s="52"/>
      <c r="G35" s="105"/>
      <c r="H35" s="105"/>
      <c r="I35" s="28"/>
      <c r="J35" s="158" t="s">
        <v>44</v>
      </c>
    </row>
    <row r="36" spans="1:10">
      <c r="A36" s="68"/>
      <c r="B36" s="153" t="s">
        <v>280</v>
      </c>
      <c r="D36" s="61"/>
      <c r="E36" s="83">
        <v>0</v>
      </c>
      <c r="F36" s="84"/>
      <c r="G36" s="105"/>
      <c r="H36" s="105"/>
      <c r="I36" s="28"/>
      <c r="J36" s="157"/>
    </row>
    <row r="37" spans="1:10">
      <c r="A37" s="68"/>
      <c r="B37" s="173" t="s">
        <v>118</v>
      </c>
      <c r="D37" s="61"/>
      <c r="E37" s="83">
        <v>0</v>
      </c>
      <c r="F37" s="84"/>
      <c r="G37" s="105"/>
      <c r="H37" s="105"/>
      <c r="I37" s="28"/>
      <c r="J37" s="157"/>
    </row>
    <row r="38" spans="1:10">
      <c r="A38" s="68"/>
      <c r="B38" s="153" t="s">
        <v>281</v>
      </c>
      <c r="D38" s="61"/>
      <c r="E38" s="83">
        <v>0</v>
      </c>
      <c r="F38" s="84"/>
      <c r="G38" s="105"/>
      <c r="H38" s="105"/>
      <c r="I38" s="28"/>
      <c r="J38" s="157"/>
    </row>
    <row r="39" spans="1:10">
      <c r="A39" s="68"/>
      <c r="B39" s="153" t="s">
        <v>100</v>
      </c>
      <c r="D39" s="61"/>
      <c r="E39" s="83">
        <v>0</v>
      </c>
      <c r="F39" s="84"/>
      <c r="G39" s="105"/>
      <c r="H39" s="105"/>
      <c r="I39" s="28"/>
      <c r="J39" s="157"/>
    </row>
    <row r="40" spans="1:10" ht="15.75" thickBot="1">
      <c r="A40" s="68"/>
      <c r="B40" s="169" t="s">
        <v>113</v>
      </c>
      <c r="D40" s="52"/>
      <c r="E40" s="111">
        <f>SUM(E36:E39)</f>
        <v>0</v>
      </c>
      <c r="F40" s="110">
        <f>SUM(F36:F39)</f>
        <v>0</v>
      </c>
      <c r="G40" s="105"/>
      <c r="H40" s="105"/>
      <c r="I40" s="28"/>
      <c r="J40" s="157"/>
    </row>
    <row r="41" spans="1:10">
      <c r="A41" s="68"/>
      <c r="B41" s="52"/>
      <c r="C41" s="52"/>
      <c r="D41" s="52"/>
      <c r="E41" s="85"/>
      <c r="F41" s="85"/>
      <c r="G41" s="105"/>
      <c r="H41" s="105"/>
      <c r="I41" s="28"/>
      <c r="J41" s="157"/>
    </row>
    <row r="42" spans="1:10" ht="15.75">
      <c r="A42" s="68"/>
      <c r="B42" s="169" t="s">
        <v>63</v>
      </c>
      <c r="C42" s="52"/>
      <c r="D42" s="52"/>
      <c r="E42" s="85"/>
      <c r="F42" s="60"/>
      <c r="G42" s="105"/>
      <c r="H42" s="105"/>
      <c r="I42" s="28"/>
      <c r="J42" s="158" t="s">
        <v>44</v>
      </c>
    </row>
    <row r="43" spans="1:10">
      <c r="A43" s="68"/>
      <c r="B43" s="153" t="s">
        <v>33</v>
      </c>
      <c r="C43" s="52"/>
      <c r="D43" s="52"/>
      <c r="E43" s="85"/>
      <c r="F43" s="86"/>
      <c r="G43" s="105"/>
      <c r="H43" s="105"/>
      <c r="I43" s="28"/>
      <c r="J43" s="157"/>
    </row>
    <row r="44" spans="1:10">
      <c r="A44" s="68"/>
      <c r="B44" s="153" t="s">
        <v>128</v>
      </c>
      <c r="C44" s="52"/>
      <c r="D44" s="52"/>
      <c r="E44" s="85"/>
      <c r="F44" s="86"/>
      <c r="G44" s="105"/>
      <c r="H44" s="105"/>
      <c r="I44" s="28"/>
      <c r="J44" s="157"/>
    </row>
    <row r="45" spans="1:10" ht="15.75">
      <c r="A45" s="68"/>
      <c r="B45" s="153" t="s">
        <v>92</v>
      </c>
      <c r="C45" s="52"/>
      <c r="D45" s="52"/>
      <c r="E45" s="85"/>
      <c r="F45" s="86"/>
      <c r="G45" s="105"/>
      <c r="H45" s="105"/>
      <c r="I45" s="28"/>
      <c r="J45" s="160"/>
    </row>
    <row r="46" spans="1:10">
      <c r="A46" s="68"/>
      <c r="B46" s="153" t="s">
        <v>145</v>
      </c>
      <c r="C46" s="51"/>
      <c r="D46" s="52"/>
      <c r="E46" s="85"/>
      <c r="F46" s="86"/>
      <c r="G46" s="105"/>
      <c r="H46" s="105"/>
      <c r="I46" s="28"/>
      <c r="J46" s="157"/>
    </row>
    <row r="47" spans="1:10">
      <c r="A47" s="68"/>
      <c r="B47" s="169" t="s">
        <v>64</v>
      </c>
      <c r="C47" s="52"/>
      <c r="D47" s="52"/>
      <c r="E47" s="85"/>
      <c r="F47" s="110">
        <f>SUM(F43:F46)</f>
        <v>0</v>
      </c>
      <c r="G47" s="105"/>
      <c r="H47" s="105"/>
      <c r="I47" s="28"/>
      <c r="J47" s="157"/>
    </row>
    <row r="48" spans="1:10">
      <c r="A48" s="68"/>
      <c r="B48" s="52"/>
      <c r="C48" s="52"/>
      <c r="D48" s="52"/>
      <c r="E48" s="85"/>
      <c r="F48" s="85"/>
      <c r="G48" s="105"/>
      <c r="H48" s="105"/>
      <c r="I48" s="28"/>
      <c r="J48" s="157"/>
    </row>
    <row r="49" spans="1:10" ht="15.75">
      <c r="A49" s="68"/>
      <c r="B49" s="169" t="s">
        <v>53</v>
      </c>
      <c r="C49" s="52"/>
      <c r="D49" s="52"/>
      <c r="E49" s="85"/>
      <c r="F49" s="85"/>
      <c r="G49" s="105"/>
      <c r="H49" s="105"/>
      <c r="I49" s="28"/>
      <c r="J49" s="158" t="s">
        <v>44</v>
      </c>
    </row>
    <row r="50" spans="1:10">
      <c r="A50" s="68"/>
      <c r="B50" s="153" t="s">
        <v>55</v>
      </c>
      <c r="C50" s="52"/>
      <c r="D50" s="52"/>
      <c r="E50" s="85"/>
      <c r="F50" s="86"/>
      <c r="G50" s="105"/>
      <c r="H50" s="105"/>
      <c r="I50" s="28"/>
      <c r="J50" s="157"/>
    </row>
    <row r="51" spans="1:10">
      <c r="A51" s="68"/>
      <c r="B51" s="175" t="s">
        <v>146</v>
      </c>
      <c r="C51" s="52"/>
      <c r="D51" s="52"/>
      <c r="E51" s="85"/>
      <c r="F51" s="88"/>
      <c r="G51" s="105"/>
      <c r="H51" s="105"/>
      <c r="I51" s="28"/>
      <c r="J51" s="157"/>
    </row>
    <row r="52" spans="1:10">
      <c r="A52" s="68"/>
      <c r="B52" s="175" t="s">
        <v>95</v>
      </c>
      <c r="C52" s="52"/>
      <c r="D52" s="52"/>
      <c r="E52" s="85"/>
      <c r="F52" s="88"/>
      <c r="G52" s="105"/>
      <c r="H52" s="105"/>
      <c r="I52" s="28"/>
      <c r="J52" s="157"/>
    </row>
    <row r="53" spans="1:10">
      <c r="A53" s="68"/>
      <c r="B53" s="169" t="s">
        <v>54</v>
      </c>
      <c r="C53" s="52"/>
      <c r="D53" s="52"/>
      <c r="E53" s="85"/>
      <c r="F53" s="110">
        <f>SUM(F50:F52)</f>
        <v>0</v>
      </c>
      <c r="G53" s="105"/>
      <c r="H53" s="105"/>
      <c r="I53" s="28"/>
      <c r="J53" s="157"/>
    </row>
    <row r="54" spans="1:10">
      <c r="A54" s="68"/>
      <c r="B54" s="52"/>
      <c r="C54" s="52"/>
      <c r="D54" s="52"/>
      <c r="E54" s="85"/>
      <c r="F54" s="85"/>
      <c r="G54" s="105"/>
      <c r="H54" s="105"/>
      <c r="I54" s="28"/>
      <c r="J54" s="157"/>
    </row>
    <row r="55" spans="1:10" ht="15.75">
      <c r="A55" s="68"/>
      <c r="B55" s="169" t="s">
        <v>74</v>
      </c>
      <c r="C55" s="52"/>
      <c r="D55" s="52"/>
      <c r="E55" s="85"/>
      <c r="F55" s="85"/>
      <c r="G55" s="105"/>
      <c r="H55" s="105"/>
      <c r="I55" s="28"/>
      <c r="J55" s="158" t="s">
        <v>44</v>
      </c>
    </row>
    <row r="56" spans="1:10">
      <c r="A56" s="68"/>
      <c r="B56" s="198" t="s">
        <v>291</v>
      </c>
      <c r="C56" s="52"/>
      <c r="D56" s="52"/>
      <c r="E56" s="85"/>
      <c r="F56" s="86"/>
      <c r="G56" s="105"/>
      <c r="H56" s="105"/>
      <c r="I56" s="28"/>
      <c r="J56" s="157"/>
    </row>
    <row r="57" spans="1:10">
      <c r="A57" s="68"/>
      <c r="B57" s="169" t="s">
        <v>75</v>
      </c>
      <c r="C57" s="52"/>
      <c r="D57" s="52"/>
      <c r="E57" s="85"/>
      <c r="F57" s="110">
        <f>SUM(F56:F56)</f>
        <v>0</v>
      </c>
      <c r="G57" s="105"/>
      <c r="H57" s="105"/>
      <c r="I57" s="28"/>
      <c r="J57" s="157"/>
    </row>
    <row r="58" spans="1:10">
      <c r="A58" s="68"/>
      <c r="B58" s="55"/>
      <c r="C58" s="52"/>
      <c r="D58" s="52"/>
      <c r="E58" s="85"/>
      <c r="F58" s="90"/>
      <c r="G58" s="105"/>
      <c r="H58" s="105"/>
      <c r="I58" s="28"/>
      <c r="J58" s="157"/>
    </row>
    <row r="59" spans="1:10" ht="15.75">
      <c r="A59" s="68"/>
      <c r="B59" s="169" t="s">
        <v>57</v>
      </c>
      <c r="C59" s="52"/>
      <c r="D59" s="52"/>
      <c r="E59" s="52"/>
      <c r="F59" s="52"/>
      <c r="G59" s="105"/>
      <c r="H59" s="105"/>
      <c r="I59" s="28"/>
      <c r="J59" s="158" t="s">
        <v>44</v>
      </c>
    </row>
    <row r="60" spans="1:10">
      <c r="A60" s="68"/>
      <c r="B60" s="91" t="s">
        <v>86</v>
      </c>
      <c r="C60" s="52"/>
      <c r="D60" s="52"/>
      <c r="E60" s="52"/>
      <c r="F60" s="52"/>
      <c r="G60" s="105"/>
      <c r="H60" s="105"/>
      <c r="I60" s="28"/>
      <c r="J60" s="157"/>
    </row>
    <row r="61" spans="1:10">
      <c r="A61" s="68"/>
      <c r="B61" s="173" t="s">
        <v>136</v>
      </c>
      <c r="C61" s="86"/>
      <c r="D61" s="162" t="s">
        <v>10</v>
      </c>
      <c r="E61" s="118" t="str">
        <f>IF(F61&gt;0,F61/C61,"")</f>
        <v/>
      </c>
      <c r="F61" s="84">
        <v>0</v>
      </c>
      <c r="G61" s="105"/>
      <c r="H61" s="105"/>
      <c r="I61" s="28"/>
      <c r="J61" s="157"/>
    </row>
    <row r="62" spans="1:10">
      <c r="A62" s="68"/>
      <c r="B62" s="173" t="s">
        <v>137</v>
      </c>
      <c r="C62" s="60"/>
      <c r="D62" s="61"/>
      <c r="E62" s="60"/>
      <c r="F62" s="84"/>
      <c r="G62" s="105"/>
      <c r="H62" s="105"/>
      <c r="I62" s="28"/>
      <c r="J62" s="157"/>
    </row>
    <row r="63" spans="1:10">
      <c r="A63" s="68"/>
      <c r="B63" s="173" t="s">
        <v>139</v>
      </c>
      <c r="C63" s="52"/>
      <c r="D63" s="52"/>
      <c r="E63" s="52"/>
      <c r="F63" s="86"/>
      <c r="G63" s="105"/>
      <c r="H63" s="105"/>
      <c r="I63" s="28"/>
      <c r="J63" s="157"/>
    </row>
    <row r="64" spans="1:10">
      <c r="A64" s="68"/>
      <c r="B64" s="173" t="s">
        <v>140</v>
      </c>
      <c r="C64" s="52"/>
      <c r="D64" s="52"/>
      <c r="E64" s="52"/>
      <c r="F64" s="86"/>
      <c r="G64" s="105"/>
      <c r="H64" s="105"/>
      <c r="I64" s="28"/>
      <c r="J64" s="157"/>
    </row>
    <row r="65" spans="1:10">
      <c r="A65" s="68"/>
      <c r="B65" s="173" t="s">
        <v>120</v>
      </c>
      <c r="C65" s="52"/>
      <c r="D65" s="52"/>
      <c r="E65" s="52"/>
      <c r="F65" s="86"/>
      <c r="G65" s="105"/>
      <c r="H65" s="105"/>
      <c r="I65" s="28"/>
      <c r="J65" s="157"/>
    </row>
    <row r="66" spans="1:10">
      <c r="A66" s="68"/>
      <c r="B66" s="77" t="s">
        <v>32</v>
      </c>
      <c r="C66" s="52"/>
      <c r="D66" s="52"/>
      <c r="E66" s="52"/>
      <c r="F66" s="89"/>
      <c r="G66" s="105"/>
      <c r="H66" s="105"/>
      <c r="I66" s="28"/>
      <c r="J66" s="157"/>
    </row>
    <row r="67" spans="1:10">
      <c r="A67" s="68"/>
      <c r="B67" s="169" t="s">
        <v>58</v>
      </c>
      <c r="C67" s="52"/>
      <c r="D67" s="52"/>
      <c r="E67" s="52"/>
      <c r="F67" s="110">
        <f>SUM(F61:F66)</f>
        <v>0</v>
      </c>
      <c r="G67" s="105"/>
      <c r="H67" s="105"/>
      <c r="I67" s="28"/>
      <c r="J67" s="157"/>
    </row>
    <row r="68" spans="1:10">
      <c r="A68" s="68"/>
      <c r="B68" s="52"/>
      <c r="C68" s="52"/>
      <c r="D68" s="52"/>
      <c r="E68" s="52"/>
      <c r="F68" s="85"/>
      <c r="G68" s="105"/>
      <c r="H68" s="105"/>
      <c r="I68" s="28"/>
      <c r="J68" s="157"/>
    </row>
    <row r="69" spans="1:10" ht="15.75">
      <c r="A69" s="68"/>
      <c r="B69" s="169" t="s">
        <v>62</v>
      </c>
      <c r="C69" s="52"/>
      <c r="D69" s="52"/>
      <c r="E69" s="52"/>
      <c r="F69" s="85"/>
      <c r="G69" s="105"/>
      <c r="H69" s="105"/>
      <c r="I69" s="28"/>
      <c r="J69" s="158" t="s">
        <v>44</v>
      </c>
    </row>
    <row r="70" spans="1:10">
      <c r="A70" s="68"/>
      <c r="B70" s="153" t="s">
        <v>42</v>
      </c>
      <c r="C70" s="52"/>
      <c r="D70" s="52"/>
      <c r="E70" s="52"/>
      <c r="F70" s="84"/>
      <c r="G70" s="105"/>
      <c r="H70" s="105"/>
      <c r="I70" s="28"/>
      <c r="J70" s="157"/>
    </row>
    <row r="71" spans="1:10">
      <c r="A71" s="68"/>
      <c r="B71" s="153" t="s">
        <v>121</v>
      </c>
      <c r="C71" s="52"/>
      <c r="D71" s="52"/>
      <c r="E71" s="52"/>
      <c r="F71" s="84"/>
      <c r="G71" s="105"/>
      <c r="H71" s="105"/>
      <c r="I71" s="28"/>
      <c r="J71" s="157"/>
    </row>
    <row r="72" spans="1:10">
      <c r="A72" s="68"/>
      <c r="B72" s="169" t="s">
        <v>76</v>
      </c>
      <c r="C72" s="52"/>
      <c r="D72" s="52"/>
      <c r="E72" s="52"/>
      <c r="F72" s="110">
        <f>SUM(F70:F71)</f>
        <v>0</v>
      </c>
      <c r="G72" s="106"/>
      <c r="H72" s="106"/>
      <c r="I72" s="15"/>
      <c r="J72" s="157"/>
    </row>
    <row r="73" spans="1:10">
      <c r="A73" s="68"/>
      <c r="B73" s="52"/>
      <c r="C73" s="52"/>
      <c r="D73" s="52"/>
      <c r="E73" s="52"/>
      <c r="F73" s="92"/>
      <c r="G73" s="106"/>
      <c r="H73" s="106"/>
      <c r="I73" s="15"/>
      <c r="J73" s="157"/>
    </row>
    <row r="74" spans="1:10" ht="15.75">
      <c r="A74" s="68"/>
      <c r="B74" s="169" t="s">
        <v>37</v>
      </c>
      <c r="C74" s="52"/>
      <c r="D74" s="52"/>
      <c r="E74" s="52"/>
      <c r="F74" s="90"/>
      <c r="G74" s="105"/>
      <c r="H74" s="105"/>
      <c r="I74" s="28"/>
      <c r="J74" s="158" t="s">
        <v>44</v>
      </c>
    </row>
    <row r="75" spans="1:10">
      <c r="A75" s="68"/>
      <c r="B75" s="153" t="s">
        <v>38</v>
      </c>
      <c r="C75" s="52"/>
      <c r="D75" s="52"/>
      <c r="E75" s="52"/>
      <c r="F75" s="93"/>
      <c r="G75" s="105"/>
      <c r="H75" s="105"/>
      <c r="I75" s="28"/>
      <c r="J75" s="157"/>
    </row>
    <row r="76" spans="1:10">
      <c r="A76" s="68"/>
      <c r="B76" s="169" t="s">
        <v>39</v>
      </c>
      <c r="C76" s="52"/>
      <c r="D76" s="52"/>
      <c r="E76" s="52"/>
      <c r="F76" s="110">
        <f>SUM(F75:F75)</f>
        <v>0</v>
      </c>
      <c r="G76" s="105"/>
      <c r="H76" s="105"/>
      <c r="I76" s="28"/>
      <c r="J76" s="157"/>
    </row>
    <row r="77" spans="1:10">
      <c r="A77" s="68"/>
      <c r="B77" s="55"/>
      <c r="C77" s="176" t="s">
        <v>87</v>
      </c>
      <c r="D77" s="176" t="s">
        <v>87</v>
      </c>
      <c r="E77" s="52"/>
      <c r="F77" s="80"/>
      <c r="G77" s="105"/>
      <c r="H77" s="105"/>
      <c r="I77" s="28"/>
      <c r="J77" s="157"/>
    </row>
    <row r="78" spans="1:10">
      <c r="A78" s="68"/>
      <c r="B78" s="52"/>
      <c r="C78" s="176" t="s">
        <v>89</v>
      </c>
      <c r="D78" s="176" t="s">
        <v>88</v>
      </c>
      <c r="E78" s="52"/>
      <c r="F78" s="85"/>
      <c r="G78" s="107"/>
      <c r="H78" s="107"/>
      <c r="I78" s="28"/>
      <c r="J78" s="157"/>
    </row>
    <row r="79" spans="1:10" ht="15.75">
      <c r="A79" s="68"/>
      <c r="B79" s="169" t="s">
        <v>40</v>
      </c>
      <c r="C79" s="176" t="s">
        <v>90</v>
      </c>
      <c r="D79" s="176" t="s">
        <v>96</v>
      </c>
      <c r="E79" s="52"/>
      <c r="F79" s="85"/>
      <c r="G79" s="107"/>
      <c r="H79" s="107"/>
      <c r="I79" s="28"/>
      <c r="J79" s="158" t="s">
        <v>44</v>
      </c>
    </row>
    <row r="80" spans="1:10">
      <c r="A80" s="68"/>
      <c r="B80" s="153" t="s">
        <v>60</v>
      </c>
      <c r="C80" s="84"/>
      <c r="D80" s="142"/>
      <c r="E80" s="52"/>
      <c r="F80" s="112">
        <f>SUM(C80*D80%)</f>
        <v>0</v>
      </c>
      <c r="G80" s="105"/>
      <c r="H80" s="105"/>
      <c r="I80" s="28"/>
      <c r="J80" s="157"/>
    </row>
    <row r="81" spans="1:11">
      <c r="A81" s="68"/>
      <c r="B81" s="153" t="s">
        <v>61</v>
      </c>
      <c r="C81" s="84"/>
      <c r="D81" s="142"/>
      <c r="E81" s="52"/>
      <c r="F81" s="112">
        <f>SUM(C81*D81%)</f>
        <v>0</v>
      </c>
      <c r="G81" s="105"/>
      <c r="H81" s="105"/>
      <c r="I81" s="28"/>
      <c r="J81" s="157"/>
    </row>
    <row r="82" spans="1:11">
      <c r="A82" s="68"/>
      <c r="B82" s="153" t="s">
        <v>122</v>
      </c>
      <c r="C82" s="84"/>
      <c r="D82" s="142"/>
      <c r="E82" s="52"/>
      <c r="F82" s="112">
        <f>SUM(C82*D82%)</f>
        <v>0</v>
      </c>
      <c r="G82" s="105"/>
      <c r="H82" s="105"/>
      <c r="I82" s="28"/>
      <c r="J82" s="157"/>
    </row>
    <row r="83" spans="1:11">
      <c r="A83" s="68"/>
      <c r="B83" s="169" t="s">
        <v>41</v>
      </c>
      <c r="C83" s="52"/>
      <c r="D83" s="52"/>
      <c r="E83" s="52"/>
      <c r="F83" s="110">
        <f>SUM(F80:F82)</f>
        <v>0</v>
      </c>
      <c r="G83" s="105"/>
      <c r="H83" s="105"/>
      <c r="I83" s="28"/>
      <c r="J83" s="157"/>
    </row>
    <row r="84" spans="1:11">
      <c r="A84" s="68"/>
      <c r="B84" s="55"/>
      <c r="C84" s="52"/>
      <c r="D84" s="52"/>
      <c r="E84" s="52"/>
      <c r="F84" s="90"/>
      <c r="G84" s="105"/>
      <c r="H84" s="105"/>
      <c r="I84" s="28"/>
      <c r="J84" s="157"/>
    </row>
    <row r="85" spans="1:11">
      <c r="A85" s="68"/>
      <c r="B85" s="169" t="s">
        <v>144</v>
      </c>
      <c r="C85" s="52"/>
      <c r="D85" s="52"/>
      <c r="E85" s="52"/>
      <c r="F85" s="113">
        <f>SUM(F40+F47+F53+F57+F67+F72-F76+F83)</f>
        <v>0</v>
      </c>
      <c r="G85" s="105"/>
      <c r="H85" s="105"/>
      <c r="I85" s="28"/>
      <c r="J85" s="157"/>
    </row>
    <row r="86" spans="1:11">
      <c r="A86" s="68"/>
      <c r="B86" s="52"/>
      <c r="C86" s="52"/>
      <c r="D86" s="52"/>
      <c r="E86" s="52"/>
      <c r="F86" s="85"/>
      <c r="G86" s="105"/>
      <c r="H86" s="105"/>
      <c r="I86" s="28"/>
      <c r="J86" s="157"/>
    </row>
    <row r="87" spans="1:11" ht="18.75" thickBot="1">
      <c r="A87" s="68"/>
      <c r="B87" s="179" t="s">
        <v>143</v>
      </c>
      <c r="C87" s="52"/>
      <c r="D87" s="52"/>
      <c r="E87" s="52"/>
      <c r="F87" s="114">
        <f>+F31-F85</f>
        <v>0</v>
      </c>
      <c r="G87" s="105"/>
      <c r="H87" s="105"/>
      <c r="I87" s="28"/>
      <c r="J87" s="157"/>
      <c r="K87" s="25"/>
    </row>
    <row r="88" spans="1:11" ht="15.75" thickTop="1">
      <c r="A88" s="68"/>
      <c r="B88" s="55"/>
      <c r="C88" s="52"/>
      <c r="D88" s="52"/>
      <c r="E88" s="52"/>
      <c r="F88" s="80"/>
      <c r="G88" s="105"/>
      <c r="H88" s="105"/>
      <c r="I88" s="28"/>
      <c r="J88" s="157"/>
      <c r="K88" s="25"/>
    </row>
    <row r="89" spans="1:11" ht="21">
      <c r="A89" s="68"/>
      <c r="B89" s="178" t="s">
        <v>65</v>
      </c>
      <c r="C89" s="52"/>
      <c r="D89" s="52"/>
      <c r="E89" s="95"/>
      <c r="F89" s="177" t="s">
        <v>17</v>
      </c>
      <c r="G89" s="105"/>
      <c r="H89" s="105"/>
      <c r="I89" s="28"/>
      <c r="J89" s="158" t="s">
        <v>44</v>
      </c>
      <c r="K89" s="25"/>
    </row>
    <row r="90" spans="1:11">
      <c r="A90" s="68"/>
      <c r="B90" s="55"/>
      <c r="C90" s="52"/>
      <c r="D90" s="52"/>
      <c r="E90" s="68"/>
      <c r="F90" s="80"/>
      <c r="G90" s="105"/>
      <c r="H90" s="105"/>
      <c r="I90" s="28"/>
      <c r="J90" s="157"/>
      <c r="K90" s="25"/>
    </row>
    <row r="91" spans="1:11">
      <c r="A91" s="68"/>
      <c r="B91" s="169" t="s">
        <v>66</v>
      </c>
      <c r="C91" s="52"/>
      <c r="D91" s="52"/>
      <c r="E91" s="96"/>
      <c r="F91" s="97"/>
      <c r="G91" s="105"/>
      <c r="H91" s="105"/>
      <c r="I91" s="28"/>
      <c r="J91" s="157"/>
      <c r="K91" s="25"/>
    </row>
    <row r="92" spans="1:11">
      <c r="A92" s="68"/>
      <c r="B92" s="169" t="s">
        <v>67</v>
      </c>
      <c r="C92" s="52"/>
      <c r="D92" s="52"/>
      <c r="E92" s="96"/>
      <c r="F92" s="97"/>
      <c r="G92" s="105"/>
      <c r="H92" s="105"/>
      <c r="I92" s="28"/>
      <c r="J92" s="157"/>
      <c r="K92" s="25"/>
    </row>
    <row r="93" spans="1:11">
      <c r="A93" s="68"/>
      <c r="B93" s="55"/>
      <c r="C93" s="52"/>
      <c r="D93" s="52"/>
      <c r="E93" s="52"/>
      <c r="F93" s="80"/>
      <c r="G93" s="105"/>
      <c r="H93" s="105"/>
      <c r="I93" s="28"/>
      <c r="J93" s="157"/>
      <c r="K93" s="25"/>
    </row>
    <row r="94" spans="1:11">
      <c r="A94" s="68"/>
      <c r="B94" s="55"/>
      <c r="C94" s="52"/>
      <c r="D94" s="52"/>
      <c r="E94" s="52"/>
      <c r="F94" s="80"/>
      <c r="G94" s="105"/>
      <c r="H94" s="105"/>
      <c r="I94" s="28"/>
      <c r="J94" s="157"/>
      <c r="K94" s="25"/>
    </row>
    <row r="95" spans="1:11" ht="21">
      <c r="A95" s="68"/>
      <c r="B95" s="163" t="s">
        <v>114</v>
      </c>
      <c r="C95" s="52"/>
      <c r="D95" s="52"/>
      <c r="E95" s="52"/>
      <c r="F95" s="80"/>
      <c r="G95" s="105"/>
      <c r="H95" s="105"/>
      <c r="I95" s="28"/>
      <c r="J95" s="157"/>
      <c r="K95" s="25"/>
    </row>
    <row r="96" spans="1:11" ht="14.45" customHeight="1">
      <c r="A96" s="68"/>
      <c r="B96" s="217" t="s">
        <v>296</v>
      </c>
      <c r="C96" s="217"/>
      <c r="D96" s="217"/>
      <c r="E96" s="217"/>
      <c r="F96" s="217"/>
      <c r="G96" s="105"/>
      <c r="H96" s="105"/>
      <c r="I96" s="28"/>
      <c r="J96" s="157"/>
      <c r="K96" s="25"/>
    </row>
    <row r="97" spans="1:11">
      <c r="A97" s="68"/>
      <c r="B97" s="217"/>
      <c r="C97" s="217"/>
      <c r="D97" s="217"/>
      <c r="E97" s="217"/>
      <c r="F97" s="217"/>
      <c r="G97" s="105"/>
      <c r="H97" s="105"/>
      <c r="I97" s="28"/>
      <c r="J97" s="157"/>
      <c r="K97" s="25"/>
    </row>
    <row r="98" spans="1:11">
      <c r="A98" s="68"/>
      <c r="B98" s="217"/>
      <c r="C98" s="217"/>
      <c r="D98" s="217"/>
      <c r="E98" s="217"/>
      <c r="F98" s="217"/>
      <c r="G98" s="105"/>
      <c r="H98" s="105"/>
      <c r="I98" s="28"/>
      <c r="J98" s="157"/>
      <c r="K98" s="25"/>
    </row>
    <row r="99" spans="1:11">
      <c r="A99" s="68"/>
      <c r="B99" s="217"/>
      <c r="C99" s="217"/>
      <c r="D99" s="217"/>
      <c r="E99" s="217"/>
      <c r="F99" s="217"/>
      <c r="G99" s="105"/>
      <c r="H99" s="105"/>
      <c r="I99" s="28"/>
      <c r="J99" s="157"/>
      <c r="K99" s="25"/>
    </row>
    <row r="100" spans="1:11">
      <c r="A100" s="68"/>
      <c r="B100" s="217"/>
      <c r="C100" s="217"/>
      <c r="D100" s="217"/>
      <c r="E100" s="217"/>
      <c r="F100" s="217"/>
      <c r="G100" s="105"/>
      <c r="H100" s="105"/>
      <c r="I100" s="28"/>
      <c r="J100" s="157"/>
      <c r="K100" s="25"/>
    </row>
    <row r="101" spans="1:11">
      <c r="A101" s="68"/>
      <c r="B101" s="217"/>
      <c r="C101" s="217"/>
      <c r="D101" s="217"/>
      <c r="E101" s="217"/>
      <c r="F101" s="217"/>
      <c r="G101" s="105"/>
      <c r="H101" s="105"/>
      <c r="I101" s="28"/>
      <c r="J101" s="157"/>
      <c r="K101" s="25"/>
    </row>
    <row r="102" spans="1:11">
      <c r="A102" s="68"/>
      <c r="B102" s="217"/>
      <c r="C102" s="217"/>
      <c r="D102" s="217"/>
      <c r="E102" s="217"/>
      <c r="F102" s="217"/>
      <c r="G102" s="105"/>
      <c r="H102" s="105"/>
      <c r="I102" s="28"/>
      <c r="J102" s="157"/>
      <c r="K102" s="25"/>
    </row>
    <row r="103" spans="1:11">
      <c r="A103" s="68"/>
      <c r="B103" s="217"/>
      <c r="C103" s="217"/>
      <c r="D103" s="217"/>
      <c r="E103" s="217"/>
      <c r="F103" s="217"/>
      <c r="G103" s="105"/>
      <c r="H103" s="105"/>
      <c r="I103" s="28"/>
      <c r="J103" s="157"/>
    </row>
    <row r="104" spans="1:11" s="30" customFormat="1">
      <c r="A104" s="98"/>
      <c r="B104" s="99"/>
      <c r="C104" s="98"/>
      <c r="D104" s="98"/>
      <c r="E104" s="100"/>
      <c r="F104" s="101"/>
      <c r="G104" s="98"/>
      <c r="H104" s="98"/>
      <c r="J104" s="161"/>
    </row>
    <row r="105" spans="1:11" ht="21">
      <c r="A105" s="68"/>
      <c r="B105" s="163" t="s">
        <v>156</v>
      </c>
      <c r="C105" s="173"/>
      <c r="D105" s="173"/>
      <c r="E105" s="173"/>
      <c r="F105" s="173"/>
      <c r="G105" s="52"/>
      <c r="H105" s="52"/>
      <c r="J105" s="158" t="s">
        <v>44</v>
      </c>
    </row>
    <row r="106" spans="1:11">
      <c r="A106" s="68"/>
      <c r="B106" s="173"/>
      <c r="C106" s="173"/>
      <c r="D106" s="173"/>
      <c r="E106" s="173"/>
      <c r="F106" s="173"/>
      <c r="G106" s="52"/>
      <c r="H106" s="52"/>
      <c r="J106" s="157"/>
    </row>
    <row r="107" spans="1:11">
      <c r="A107" s="68"/>
      <c r="B107" s="175" t="s">
        <v>266</v>
      </c>
      <c r="C107" s="173"/>
      <c r="D107" s="173"/>
      <c r="E107" s="173"/>
      <c r="F107" s="115">
        <f>F31</f>
        <v>0</v>
      </c>
      <c r="G107" s="52"/>
      <c r="H107" s="52"/>
      <c r="J107" s="157"/>
    </row>
    <row r="108" spans="1:11">
      <c r="A108" s="68"/>
      <c r="B108" s="175"/>
      <c r="C108" s="173"/>
      <c r="D108" s="173"/>
      <c r="E108" s="173"/>
      <c r="F108" s="173"/>
      <c r="G108" s="52"/>
      <c r="H108" s="52"/>
      <c r="J108" s="157"/>
    </row>
    <row r="109" spans="1:11">
      <c r="A109" s="68"/>
      <c r="B109" s="175" t="s">
        <v>267</v>
      </c>
      <c r="C109" s="173"/>
      <c r="D109" s="173"/>
      <c r="E109" s="173"/>
      <c r="F109" s="115">
        <f>F87</f>
        <v>0</v>
      </c>
      <c r="G109" s="52"/>
      <c r="H109" s="52"/>
      <c r="J109" s="157"/>
    </row>
    <row r="110" spans="1:11">
      <c r="A110" s="68"/>
      <c r="B110" s="175"/>
      <c r="C110" s="173"/>
      <c r="D110" s="173"/>
      <c r="E110" s="173"/>
      <c r="F110" s="173"/>
      <c r="G110" s="52"/>
      <c r="H110" s="52"/>
      <c r="J110" s="157"/>
    </row>
    <row r="111" spans="1:11">
      <c r="A111" s="68"/>
      <c r="B111" s="175" t="s">
        <v>268</v>
      </c>
      <c r="C111" s="173"/>
      <c r="D111" s="173"/>
      <c r="E111" s="173"/>
      <c r="F111" s="116" t="str">
        <f>IF(F107&gt;0,F87*100/F107,"")</f>
        <v/>
      </c>
      <c r="G111" s="52"/>
      <c r="H111" s="52"/>
      <c r="J111" s="157"/>
    </row>
    <row r="112" spans="1:11">
      <c r="A112" s="68"/>
      <c r="B112" s="175"/>
      <c r="C112" s="173"/>
      <c r="D112" s="173"/>
      <c r="E112" s="173"/>
      <c r="F112" s="173"/>
      <c r="G112" s="52"/>
      <c r="H112" s="52"/>
      <c r="J112" s="157"/>
    </row>
    <row r="113" spans="1:10" ht="30">
      <c r="A113" s="68"/>
      <c r="B113" s="196" t="s">
        <v>282</v>
      </c>
      <c r="C113" s="173"/>
      <c r="D113" s="173"/>
      <c r="E113" s="173"/>
      <c r="F113" s="180"/>
      <c r="G113" s="52"/>
      <c r="H113" s="52"/>
      <c r="J113" s="157"/>
    </row>
    <row r="114" spans="1:10">
      <c r="A114" s="68"/>
      <c r="B114" s="175"/>
      <c r="C114" s="173"/>
      <c r="D114" s="173"/>
      <c r="E114" s="173"/>
      <c r="F114" s="173"/>
      <c r="G114" s="52"/>
      <c r="H114" s="52"/>
      <c r="J114" s="157"/>
    </row>
    <row r="115" spans="1:10" ht="45">
      <c r="A115" s="68"/>
      <c r="B115" s="196" t="s">
        <v>283</v>
      </c>
      <c r="C115" s="173"/>
      <c r="D115" s="173"/>
      <c r="E115" s="173"/>
      <c r="F115" s="180"/>
      <c r="G115" s="52"/>
      <c r="H115" s="52"/>
      <c r="J115" s="157"/>
    </row>
    <row r="116" spans="1:10">
      <c r="A116" s="68"/>
      <c r="B116" s="175"/>
      <c r="C116" s="173"/>
      <c r="D116" s="173"/>
      <c r="E116" s="173"/>
      <c r="F116" s="173"/>
      <c r="G116" s="52"/>
      <c r="H116" s="52"/>
      <c r="J116" s="157"/>
    </row>
    <row r="117" spans="1:10" ht="30">
      <c r="A117" s="68"/>
      <c r="B117" s="196" t="s">
        <v>284</v>
      </c>
      <c r="C117" s="173"/>
      <c r="D117" s="173"/>
      <c r="E117" s="173"/>
      <c r="F117" s="180"/>
      <c r="G117" s="52"/>
      <c r="H117" s="52"/>
      <c r="J117" s="157"/>
    </row>
    <row r="118" spans="1:10">
      <c r="A118" s="68"/>
      <c r="B118" s="175"/>
      <c r="C118" s="173"/>
      <c r="D118" s="173"/>
      <c r="E118" s="173"/>
      <c r="F118" s="173"/>
      <c r="G118" s="52"/>
      <c r="H118" s="52"/>
      <c r="J118" s="157"/>
    </row>
    <row r="119" spans="1:10" ht="30">
      <c r="A119" s="68"/>
      <c r="B119" s="196" t="s">
        <v>285</v>
      </c>
      <c r="C119" s="173"/>
      <c r="D119" s="173"/>
      <c r="E119" s="173"/>
      <c r="F119" s="180"/>
      <c r="G119" s="52"/>
      <c r="H119" s="52"/>
      <c r="J119" s="157"/>
    </row>
    <row r="120" spans="1:10">
      <c r="A120" s="68"/>
      <c r="B120" s="175"/>
      <c r="C120" s="173"/>
      <c r="D120" s="173"/>
      <c r="E120" s="173"/>
      <c r="F120" s="173"/>
      <c r="G120" s="52"/>
      <c r="H120" s="52"/>
      <c r="J120" s="157"/>
    </row>
    <row r="121" spans="1:10">
      <c r="A121" s="68"/>
      <c r="B121" s="196" t="s">
        <v>286</v>
      </c>
      <c r="C121" s="173"/>
      <c r="D121" s="173"/>
      <c r="E121" s="173"/>
      <c r="F121" s="180"/>
      <c r="G121" s="52"/>
      <c r="H121" s="52"/>
      <c r="J121" s="157"/>
    </row>
    <row r="122" spans="1:10">
      <c r="A122" s="68"/>
      <c r="B122" s="175"/>
      <c r="C122" s="173"/>
      <c r="D122" s="173"/>
      <c r="E122" s="173"/>
      <c r="F122" s="173"/>
      <c r="G122" s="52"/>
      <c r="H122" s="52"/>
      <c r="J122" s="157"/>
    </row>
    <row r="123" spans="1:10">
      <c r="A123" s="68"/>
      <c r="B123" s="175" t="s">
        <v>269</v>
      </c>
      <c r="C123" s="173"/>
      <c r="D123" s="173"/>
      <c r="E123" s="173"/>
      <c r="F123" s="115">
        <f>F36</f>
        <v>0</v>
      </c>
      <c r="G123" s="52"/>
      <c r="H123" s="52"/>
      <c r="J123" s="157"/>
    </row>
    <row r="124" spans="1:10">
      <c r="A124" s="68"/>
      <c r="B124" s="175"/>
      <c r="C124" s="173"/>
      <c r="D124" s="173"/>
      <c r="E124" s="173"/>
      <c r="F124" s="173"/>
      <c r="G124" s="52"/>
      <c r="H124" s="52"/>
      <c r="J124" s="157"/>
    </row>
    <row r="125" spans="1:10">
      <c r="A125" s="68"/>
      <c r="B125" s="196" t="s">
        <v>290</v>
      </c>
      <c r="C125" s="173"/>
      <c r="D125" s="173"/>
      <c r="E125" s="173"/>
      <c r="F125" s="197">
        <f>F43</f>
        <v>0</v>
      </c>
      <c r="G125" s="52"/>
      <c r="H125" s="52"/>
      <c r="J125" s="157"/>
    </row>
    <row r="126" spans="1:10">
      <c r="A126" s="68"/>
      <c r="B126" s="175"/>
      <c r="C126" s="173"/>
      <c r="D126" s="173"/>
      <c r="E126" s="173"/>
      <c r="F126" s="173"/>
      <c r="G126" s="52"/>
      <c r="H126" s="52"/>
      <c r="J126" s="157"/>
    </row>
    <row r="127" spans="1:10">
      <c r="A127" s="68"/>
      <c r="B127" s="175" t="s">
        <v>272</v>
      </c>
      <c r="C127" s="173"/>
      <c r="D127" s="173"/>
      <c r="E127" s="173"/>
      <c r="F127" s="115">
        <f>F37</f>
        <v>0</v>
      </c>
      <c r="G127" s="52"/>
      <c r="H127" s="52"/>
      <c r="J127" s="157"/>
    </row>
    <row r="128" spans="1:10">
      <c r="A128" s="68"/>
      <c r="B128" s="175"/>
      <c r="C128" s="173"/>
      <c r="D128" s="173"/>
      <c r="E128" s="173"/>
      <c r="F128" s="173"/>
      <c r="G128" s="52"/>
      <c r="H128" s="52"/>
      <c r="J128" s="157"/>
    </row>
    <row r="129" spans="1:10">
      <c r="A129" s="68"/>
      <c r="B129" s="175" t="s">
        <v>273</v>
      </c>
      <c r="C129" s="173"/>
      <c r="D129" s="173"/>
      <c r="E129" s="173"/>
      <c r="F129" s="115">
        <f>F39</f>
        <v>0</v>
      </c>
      <c r="G129" s="52"/>
      <c r="H129" s="52"/>
      <c r="J129" s="157"/>
    </row>
    <row r="130" spans="1:10">
      <c r="A130" s="68"/>
      <c r="B130" s="175"/>
      <c r="C130" s="173"/>
      <c r="D130" s="173"/>
      <c r="E130" s="173"/>
      <c r="F130" s="173"/>
      <c r="G130" s="52"/>
      <c r="H130" s="52"/>
      <c r="J130" s="157"/>
    </row>
    <row r="131" spans="1:10">
      <c r="A131" s="68"/>
      <c r="B131" s="175" t="s">
        <v>270</v>
      </c>
      <c r="C131" s="173"/>
      <c r="D131" s="173"/>
      <c r="E131" s="173"/>
      <c r="F131" s="115">
        <f>F38</f>
        <v>0</v>
      </c>
      <c r="G131" s="52"/>
      <c r="H131" s="52"/>
      <c r="J131" s="157"/>
    </row>
    <row r="132" spans="1:10">
      <c r="A132" s="68"/>
      <c r="B132" s="175"/>
      <c r="C132" s="173"/>
      <c r="D132" s="173"/>
      <c r="E132" s="173"/>
      <c r="F132" s="173"/>
      <c r="G132" s="52"/>
      <c r="H132" s="52"/>
      <c r="J132" s="157"/>
    </row>
    <row r="133" spans="1:10">
      <c r="A133" s="68"/>
      <c r="B133" s="175" t="s">
        <v>274</v>
      </c>
      <c r="C133" s="173"/>
      <c r="D133" s="173"/>
      <c r="E133" s="173"/>
      <c r="F133" s="115">
        <f>F57</f>
        <v>0</v>
      </c>
      <c r="G133" s="52"/>
      <c r="H133" s="52"/>
      <c r="J133" s="157"/>
    </row>
    <row r="134" spans="1:10">
      <c r="A134" s="68"/>
      <c r="B134" s="175"/>
      <c r="C134" s="173"/>
      <c r="D134" s="173"/>
      <c r="E134" s="173"/>
      <c r="F134" s="173"/>
      <c r="G134" s="52"/>
      <c r="H134" s="52"/>
      <c r="J134" s="157"/>
    </row>
    <row r="135" spans="1:10">
      <c r="A135" s="68"/>
      <c r="B135" s="175" t="s">
        <v>275</v>
      </c>
      <c r="C135" s="173"/>
      <c r="D135" s="173"/>
      <c r="E135" s="173"/>
      <c r="F135" s="116" t="str">
        <f>IF(F107&gt;0,F40*100/F107,"")</f>
        <v/>
      </c>
      <c r="G135" s="52"/>
      <c r="H135" s="52"/>
      <c r="J135" s="157"/>
    </row>
    <row r="136" spans="1:10">
      <c r="A136" s="68"/>
      <c r="B136" s="175"/>
      <c r="C136" s="173"/>
      <c r="D136" s="173"/>
      <c r="E136" s="173"/>
      <c r="F136" s="173"/>
      <c r="G136" s="52"/>
      <c r="H136" s="52"/>
      <c r="J136" s="157"/>
    </row>
    <row r="137" spans="1:10">
      <c r="A137" s="68"/>
      <c r="B137" s="175" t="s">
        <v>276</v>
      </c>
      <c r="C137" s="173"/>
      <c r="D137" s="173"/>
      <c r="E137" s="173"/>
      <c r="F137" s="116" t="str">
        <f>IF(F107&gt;0,F57*100/F107,"")</f>
        <v/>
      </c>
      <c r="G137" s="52"/>
      <c r="H137" s="52"/>
      <c r="J137" s="157"/>
    </row>
    <row r="138" spans="1:10">
      <c r="A138" s="68"/>
      <c r="B138" s="175"/>
      <c r="C138" s="173"/>
      <c r="D138" s="173"/>
      <c r="E138" s="173"/>
      <c r="F138" s="173"/>
      <c r="G138" s="52"/>
      <c r="H138" s="52"/>
      <c r="J138" s="157"/>
    </row>
    <row r="139" spans="1:10">
      <c r="A139" s="68"/>
      <c r="B139" s="195" t="s">
        <v>277</v>
      </c>
      <c r="C139" s="173"/>
      <c r="D139" s="173"/>
      <c r="E139" s="173"/>
      <c r="F139" s="116" t="str">
        <f>IF(F107&gt;0,F53*100/F107,"")</f>
        <v/>
      </c>
      <c r="G139" s="52"/>
      <c r="H139" s="52"/>
      <c r="J139" s="157"/>
    </row>
    <row r="140" spans="1:10">
      <c r="A140" s="68"/>
      <c r="B140" s="175"/>
      <c r="C140" s="173"/>
      <c r="D140" s="173"/>
      <c r="E140" s="173"/>
      <c r="F140" s="173"/>
      <c r="G140" s="52"/>
      <c r="H140" s="52"/>
      <c r="J140" s="157"/>
    </row>
    <row r="141" spans="1:10">
      <c r="A141" s="68"/>
      <c r="B141" s="195" t="s">
        <v>278</v>
      </c>
      <c r="C141" s="173"/>
      <c r="D141" s="173"/>
      <c r="E141" s="173"/>
      <c r="F141" s="116" t="str">
        <f>IF(F107&gt;0,F47*100/F107,"")</f>
        <v/>
      </c>
      <c r="G141" s="52"/>
      <c r="H141" s="52"/>
      <c r="J141" s="157"/>
    </row>
    <row r="142" spans="1:10">
      <c r="A142" s="68"/>
      <c r="B142" s="175"/>
      <c r="C142" s="173"/>
      <c r="D142" s="173"/>
      <c r="E142" s="173"/>
      <c r="F142" s="173"/>
      <c r="G142" s="52"/>
      <c r="H142" s="52"/>
      <c r="J142" s="157"/>
    </row>
    <row r="143" spans="1:10">
      <c r="A143" s="68"/>
      <c r="B143" s="175" t="s">
        <v>279</v>
      </c>
      <c r="C143" s="173"/>
      <c r="D143" s="173"/>
      <c r="E143" s="173"/>
      <c r="F143" s="116" t="str">
        <f>IF(F107&gt;0,(F67+F70+F80)*100/F107,"")</f>
        <v/>
      </c>
      <c r="G143" s="52"/>
      <c r="H143" s="52"/>
      <c r="J143" s="157"/>
    </row>
    <row r="144" spans="1:10">
      <c r="A144" s="68"/>
      <c r="B144" s="175"/>
      <c r="C144" s="173"/>
      <c r="D144" s="173"/>
      <c r="E144" s="173"/>
      <c r="F144" s="173"/>
      <c r="G144" s="52"/>
      <c r="H144" s="52"/>
      <c r="J144" s="157"/>
    </row>
    <row r="145" spans="1:10" ht="14.45" customHeight="1">
      <c r="A145" s="68"/>
      <c r="B145" s="196" t="s">
        <v>287</v>
      </c>
      <c r="C145" s="173"/>
      <c r="D145" s="173"/>
      <c r="E145" s="173"/>
      <c r="F145" s="180"/>
      <c r="G145" s="52"/>
      <c r="H145" s="52"/>
      <c r="J145" s="157"/>
    </row>
    <row r="150" spans="1:10">
      <c r="D150" s="153"/>
    </row>
  </sheetData>
  <sheetProtection algorithmName="SHA-512" hashValue="VyHHjpagI0fL7j1BoFCMkvyPKsnFXnQo6fnslDVWWtxD7ZS6BSs3vHCoQZ3LUbqk4T/jjtmF4rYRc+1ai2Xnfw==" saltValue="OR9GPAEhC/J5c5TZEy9CYw==" spinCount="100000" sheet="1" objects="1" scenarios="1"/>
  <mergeCells count="3">
    <mergeCell ref="B1:F1"/>
    <mergeCell ref="B3:E3"/>
    <mergeCell ref="B96:F103"/>
  </mergeCells>
  <hyperlinks>
    <hyperlink ref="J2:J3" location="'GUIDE PRIVATE TILBUD'!A1" display="LINK TIL" xr:uid="{00000000-0004-0000-0200-000000000000}"/>
    <hyperlink ref="J3" location="'GUIDE BUDGET OFFENTLIG'!J2" display="GUIDE" xr:uid="{00000000-0004-0000-0200-000001000000}"/>
    <hyperlink ref="J2" location="'GUIDE BUDGET OFFENTLIG'!J2" display="LINK TIL" xr:uid="{00000000-0004-0000-0200-000002000000}"/>
    <hyperlink ref="J15" location="'GUIDE BUDGET OFFENTLIG'!J7" display="GUIDE" xr:uid="{00000000-0004-0000-0200-000003000000}"/>
    <hyperlink ref="J35" location="'GUIDE BUDGET OFFENTLIG'!J46" display="GUIDE" xr:uid="{00000000-0004-0000-0200-000004000000}"/>
    <hyperlink ref="J42" location="'GUIDE BUDGET OFFENTLIG'!J118" display="GUIDE" xr:uid="{00000000-0004-0000-0200-000005000000}"/>
    <hyperlink ref="J49" location="'GUIDE BUDGET OFFENTLIG'!J166" display="GUIDE" xr:uid="{00000000-0004-0000-0200-000006000000}"/>
    <hyperlink ref="J55" location="'GUIDE BUDGET OFFENTLIG'!J201" display="GUIDE" xr:uid="{00000000-0004-0000-0200-000007000000}"/>
    <hyperlink ref="J59" location="'GUIDE BUDGET OFFENTLIG'!J217" display="GUIDE" xr:uid="{00000000-0004-0000-0200-000008000000}"/>
    <hyperlink ref="J69" location="'GUIDE BUDGET OFFENTLIG'!J276" display="GUIDE" xr:uid="{00000000-0004-0000-0200-000009000000}"/>
    <hyperlink ref="J74" location="'GUIDE BUDGET OFFENTLIG'!J287" display="GUIDE" xr:uid="{00000000-0004-0000-0200-00000A000000}"/>
    <hyperlink ref="J79" location="'GUIDE BUDGET OFFENTLIG'!J293" display="GUIDE" xr:uid="{00000000-0004-0000-0200-00000B000000}"/>
    <hyperlink ref="J89" location="'GUIDE BUDGET OFFENTLIG'!J329" display="GUIDE" xr:uid="{00000000-0004-0000-0200-00000C000000}"/>
    <hyperlink ref="J105" location="'GUIDE BUDGET OFFENTLIG'!J334" display="GUIDE" xr:uid="{00000000-0004-0000-0200-00000D000000}"/>
    <hyperlink ref="J5" location="INDHOLDSFORTEGNELSE!J7" display="INDHOLD" xr:uid="{00000000-0004-0000-0200-00000E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50"/>
  <sheetViews>
    <sheetView topLeftCell="A22" zoomScale="90" zoomScaleNormal="90" workbookViewId="0">
      <selection activeCell="E8" sqref="E8"/>
    </sheetView>
  </sheetViews>
  <sheetFormatPr defaultColWidth="9.140625" defaultRowHeight="15"/>
  <cols>
    <col min="1" max="1" width="2.5703125" style="68" customWidth="1"/>
    <col min="2" max="2" width="90.28515625" style="52" customWidth="1"/>
    <col min="3" max="3" width="8.7109375" style="52" customWidth="1"/>
    <col min="4" max="4" width="5.7109375" style="52" customWidth="1"/>
    <col min="5" max="5" width="10.7109375" style="52" customWidth="1"/>
    <col min="6" max="6" width="13.7109375" style="52" customWidth="1"/>
    <col min="7" max="7" width="13.7109375" style="94" customWidth="1"/>
    <col min="8" max="8" width="14.42578125" style="94" customWidth="1"/>
    <col min="9" max="9" width="3.7109375" style="94" customWidth="1"/>
    <col min="10" max="10" width="8.28515625" style="188" customWidth="1"/>
    <col min="11" max="11" width="9.140625" style="162"/>
    <col min="12" max="16384" width="9.140625" style="52"/>
  </cols>
  <sheetData>
    <row r="1" spans="1:11" ht="23.25">
      <c r="B1" s="218" t="s">
        <v>116</v>
      </c>
      <c r="C1" s="219"/>
      <c r="D1" s="219"/>
      <c r="E1" s="219"/>
      <c r="F1" s="219"/>
      <c r="G1" s="121"/>
      <c r="H1" s="121"/>
      <c r="I1" s="121"/>
      <c r="J1" s="181"/>
      <c r="K1" s="182"/>
    </row>
    <row r="2" spans="1:11" ht="16.5" thickBot="1">
      <c r="C2" s="51"/>
      <c r="J2" s="183" t="s">
        <v>50</v>
      </c>
      <c r="K2" s="158" t="s">
        <v>50</v>
      </c>
    </row>
    <row r="3" spans="1:11" ht="17.25" thickBot="1">
      <c r="A3" s="201"/>
      <c r="B3" s="214" t="s">
        <v>97</v>
      </c>
      <c r="C3" s="215"/>
      <c r="D3" s="215"/>
      <c r="E3" s="216"/>
      <c r="J3" s="183" t="s">
        <v>51</v>
      </c>
      <c r="K3" s="158" t="s">
        <v>44</v>
      </c>
    </row>
    <row r="4" spans="1:11" ht="16.5" thickBot="1">
      <c r="A4" s="202"/>
      <c r="C4" s="51"/>
      <c r="J4" s="183" t="s">
        <v>52</v>
      </c>
      <c r="K4" s="159" t="s">
        <v>205</v>
      </c>
    </row>
    <row r="5" spans="1:11">
      <c r="A5" s="201"/>
      <c r="B5" s="50" t="s">
        <v>29</v>
      </c>
      <c r="C5" s="122"/>
      <c r="E5" s="155" t="s">
        <v>0</v>
      </c>
      <c r="F5" s="53"/>
      <c r="J5" s="181"/>
      <c r="K5" s="157"/>
    </row>
    <row r="6" spans="1:11" ht="15" customHeight="1">
      <c r="A6" s="201"/>
      <c r="B6" s="54" t="s">
        <v>30</v>
      </c>
      <c r="C6" s="51"/>
      <c r="E6" s="55"/>
      <c r="J6" s="181"/>
      <c r="K6" s="157"/>
    </row>
    <row r="7" spans="1:11" ht="15" customHeight="1">
      <c r="A7" s="201"/>
      <c r="B7" s="54" t="s">
        <v>31</v>
      </c>
      <c r="C7" s="51"/>
      <c r="E7" s="55"/>
      <c r="J7" s="181"/>
      <c r="K7" s="157"/>
    </row>
    <row r="8" spans="1:11" ht="15" customHeight="1">
      <c r="A8" s="201"/>
      <c r="B8" s="54" t="s">
        <v>119</v>
      </c>
      <c r="C8" s="51"/>
      <c r="E8" s="55"/>
      <c r="J8" s="181"/>
      <c r="K8" s="157"/>
    </row>
    <row r="9" spans="1:11" ht="16.5" customHeight="1" thickBot="1">
      <c r="A9" s="201"/>
      <c r="B9" s="56" t="s">
        <v>127</v>
      </c>
      <c r="C9" s="51"/>
      <c r="E9" s="156" t="s">
        <v>1</v>
      </c>
      <c r="F9" s="57"/>
      <c r="J9" s="181"/>
      <c r="K9" s="157"/>
    </row>
    <row r="10" spans="1:11" ht="15.75" customHeight="1">
      <c r="C10" s="58"/>
      <c r="J10" s="181"/>
      <c r="K10" s="157"/>
    </row>
    <row r="11" spans="1:11">
      <c r="A11" s="202"/>
      <c r="C11" s="51"/>
      <c r="J11" s="181"/>
      <c r="K11" s="157"/>
    </row>
    <row r="12" spans="1:11">
      <c r="A12" s="202"/>
      <c r="C12" s="59"/>
      <c r="J12" s="181"/>
      <c r="K12" s="157"/>
    </row>
    <row r="13" spans="1:11" ht="23.25">
      <c r="B13" s="189" t="s">
        <v>133</v>
      </c>
      <c r="C13" s="164"/>
      <c r="D13" s="165"/>
      <c r="E13" s="164"/>
      <c r="F13" s="155" t="s">
        <v>2</v>
      </c>
      <c r="G13" s="176"/>
      <c r="H13" s="176"/>
      <c r="J13" s="184"/>
      <c r="K13" s="157"/>
    </row>
    <row r="14" spans="1:11">
      <c r="A14" s="202"/>
      <c r="B14" s="153"/>
      <c r="C14" s="164"/>
      <c r="D14" s="165"/>
      <c r="E14" s="165"/>
      <c r="F14" s="166"/>
      <c r="G14" s="167"/>
      <c r="H14" s="168" t="s">
        <v>131</v>
      </c>
      <c r="I14" s="103"/>
      <c r="J14" s="181"/>
      <c r="K14" s="157"/>
    </row>
    <row r="15" spans="1:11" ht="15.75">
      <c r="A15" s="202"/>
      <c r="B15" s="169" t="s">
        <v>147</v>
      </c>
      <c r="C15" s="155" t="s">
        <v>34</v>
      </c>
      <c r="D15" s="165"/>
      <c r="E15" s="155" t="s">
        <v>105</v>
      </c>
      <c r="F15" s="155" t="s">
        <v>106</v>
      </c>
      <c r="G15" s="155" t="s">
        <v>107</v>
      </c>
      <c r="H15" s="155" t="s">
        <v>132</v>
      </c>
      <c r="I15" s="103"/>
      <c r="J15" s="181"/>
      <c r="K15" s="158" t="s">
        <v>44</v>
      </c>
    </row>
    <row r="16" spans="1:11">
      <c r="A16" s="202"/>
      <c r="B16" s="153"/>
      <c r="C16" s="164"/>
      <c r="D16" s="165"/>
      <c r="E16" s="165"/>
      <c r="F16" s="170"/>
      <c r="G16" s="170"/>
      <c r="H16" s="108"/>
      <c r="I16" s="103"/>
      <c r="J16" s="181"/>
      <c r="K16" s="157"/>
    </row>
    <row r="17" spans="2:11">
      <c r="B17" s="171" t="s">
        <v>104</v>
      </c>
      <c r="C17" s="112"/>
      <c r="D17" s="162"/>
      <c r="E17" s="112"/>
      <c r="F17" s="172"/>
      <c r="G17" s="172"/>
      <c r="H17" s="172"/>
      <c r="I17" s="103"/>
      <c r="J17" s="181"/>
      <c r="K17" s="157"/>
    </row>
    <row r="18" spans="2:11">
      <c r="B18" s="171" t="s">
        <v>124</v>
      </c>
      <c r="C18" s="112"/>
      <c r="D18" s="162"/>
      <c r="E18" s="112"/>
      <c r="F18" s="172"/>
      <c r="G18" s="172"/>
      <c r="H18" s="172"/>
      <c r="I18" s="123"/>
      <c r="J18" s="181"/>
      <c r="K18" s="157"/>
    </row>
    <row r="19" spans="2:11">
      <c r="B19" s="63" t="s">
        <v>157</v>
      </c>
      <c r="C19" s="60"/>
      <c r="D19" s="60"/>
      <c r="E19" s="60"/>
      <c r="F19" s="62"/>
      <c r="G19" s="191" t="s">
        <v>108</v>
      </c>
      <c r="H19" s="192" t="s">
        <v>123</v>
      </c>
      <c r="I19" s="123"/>
      <c r="J19" s="181"/>
      <c r="K19" s="157"/>
    </row>
    <row r="20" spans="2:11">
      <c r="B20" s="64" t="s">
        <v>94</v>
      </c>
      <c r="C20" s="65"/>
      <c r="D20" s="162" t="s">
        <v>49</v>
      </c>
      <c r="E20" s="66"/>
      <c r="F20" s="108">
        <f t="shared" ref="F20:F24" si="0">+C20*E20</f>
        <v>0</v>
      </c>
      <c r="G20" s="108"/>
      <c r="H20" s="132"/>
      <c r="I20" s="123"/>
      <c r="J20" s="181"/>
      <c r="K20" s="157"/>
    </row>
    <row r="21" spans="2:11">
      <c r="B21" s="64" t="s">
        <v>94</v>
      </c>
      <c r="C21" s="65"/>
      <c r="D21" s="162" t="s">
        <v>49</v>
      </c>
      <c r="E21" s="66"/>
      <c r="F21" s="108">
        <f t="shared" si="0"/>
        <v>0</v>
      </c>
      <c r="G21" s="108"/>
      <c r="H21" s="132"/>
      <c r="I21" s="123"/>
      <c r="J21" s="181"/>
      <c r="K21" s="157"/>
    </row>
    <row r="22" spans="2:11">
      <c r="B22" s="64" t="s">
        <v>94</v>
      </c>
      <c r="C22" s="65"/>
      <c r="D22" s="162" t="s">
        <v>49</v>
      </c>
      <c r="E22" s="66"/>
      <c r="F22" s="108">
        <f t="shared" si="0"/>
        <v>0</v>
      </c>
      <c r="G22" s="108"/>
      <c r="H22" s="132"/>
      <c r="I22" s="123"/>
      <c r="J22" s="181"/>
      <c r="K22" s="157"/>
    </row>
    <row r="23" spans="2:11">
      <c r="B23" s="64" t="s">
        <v>94</v>
      </c>
      <c r="C23" s="65"/>
      <c r="D23" s="162" t="s">
        <v>49</v>
      </c>
      <c r="E23" s="66"/>
      <c r="F23" s="108">
        <f t="shared" si="0"/>
        <v>0</v>
      </c>
      <c r="G23" s="108"/>
      <c r="H23" s="132"/>
      <c r="I23" s="123"/>
      <c r="J23" s="181"/>
      <c r="K23" s="157"/>
    </row>
    <row r="24" spans="2:11">
      <c r="B24" s="64" t="s">
        <v>94</v>
      </c>
      <c r="C24" s="69"/>
      <c r="D24" s="162" t="s">
        <v>49</v>
      </c>
      <c r="E24" s="70"/>
      <c r="F24" s="108">
        <f t="shared" si="0"/>
        <v>0</v>
      </c>
      <c r="G24" s="108"/>
      <c r="H24" s="132"/>
      <c r="I24" s="123"/>
      <c r="J24" s="181"/>
      <c r="K24" s="157"/>
    </row>
    <row r="25" spans="2:11">
      <c r="B25" s="169" t="s">
        <v>134</v>
      </c>
      <c r="C25" s="73"/>
      <c r="D25" s="73"/>
      <c r="E25" s="74"/>
      <c r="F25" s="67"/>
      <c r="G25" s="67"/>
      <c r="H25" s="67"/>
      <c r="I25" s="123"/>
      <c r="J25" s="181"/>
      <c r="K25" s="157"/>
    </row>
    <row r="26" spans="2:11">
      <c r="B26" s="75" t="s">
        <v>158</v>
      </c>
      <c r="C26" s="76"/>
      <c r="D26" s="61"/>
      <c r="E26" s="76"/>
      <c r="F26" s="67"/>
      <c r="G26" s="191"/>
      <c r="H26" s="133"/>
      <c r="I26" s="124"/>
      <c r="J26" s="181"/>
      <c r="K26" s="157"/>
    </row>
    <row r="27" spans="2:11">
      <c r="B27" s="77" t="s">
        <v>117</v>
      </c>
      <c r="C27" s="60"/>
      <c r="D27" s="61"/>
      <c r="E27" s="60"/>
      <c r="F27" s="72">
        <v>0</v>
      </c>
      <c r="G27" s="108"/>
      <c r="H27" s="67"/>
      <c r="I27" s="123"/>
      <c r="J27" s="181"/>
      <c r="K27" s="157"/>
    </row>
    <row r="28" spans="2:11">
      <c r="B28" s="64" t="s">
        <v>94</v>
      </c>
      <c r="C28" s="71"/>
      <c r="D28" s="162" t="s">
        <v>49</v>
      </c>
      <c r="E28" s="66"/>
      <c r="F28" s="108">
        <f>+C28*E28</f>
        <v>0</v>
      </c>
      <c r="G28" s="108"/>
      <c r="H28" s="67"/>
      <c r="I28" s="123"/>
      <c r="J28" s="181"/>
      <c r="K28" s="157"/>
    </row>
    <row r="29" spans="2:11">
      <c r="B29" s="169" t="s">
        <v>110</v>
      </c>
      <c r="C29" s="76"/>
      <c r="F29" s="119">
        <f>SUM(F19:F28)</f>
        <v>0</v>
      </c>
      <c r="G29" s="120">
        <f>SUM(G17:G28)</f>
        <v>0</v>
      </c>
      <c r="H29" s="131"/>
      <c r="I29" s="107"/>
      <c r="J29" s="181"/>
      <c r="K29" s="157"/>
    </row>
    <row r="30" spans="2:11">
      <c r="B30" s="55"/>
      <c r="C30" s="80"/>
      <c r="F30" s="81"/>
      <c r="G30" s="104"/>
      <c r="H30" s="104"/>
      <c r="I30" s="107"/>
      <c r="J30" s="181"/>
      <c r="K30" s="157"/>
    </row>
    <row r="31" spans="2:11">
      <c r="B31" s="169" t="s">
        <v>111</v>
      </c>
      <c r="C31" s="80"/>
      <c r="F31" s="109">
        <f>SUM(F29+G29)</f>
        <v>0</v>
      </c>
      <c r="G31" s="104"/>
      <c r="H31" s="104"/>
      <c r="I31" s="107"/>
      <c r="J31" s="181"/>
      <c r="K31" s="157"/>
    </row>
    <row r="32" spans="2:11">
      <c r="B32" s="55"/>
      <c r="C32" s="80"/>
      <c r="F32" s="80"/>
      <c r="G32" s="107"/>
      <c r="H32" s="107"/>
      <c r="I32" s="107"/>
      <c r="J32" s="181"/>
      <c r="K32" s="157"/>
    </row>
    <row r="33" spans="2:11">
      <c r="B33" s="169" t="s">
        <v>135</v>
      </c>
      <c r="C33" s="80"/>
      <c r="F33" s="80"/>
      <c r="G33" s="107"/>
      <c r="H33" s="107"/>
      <c r="I33" s="107"/>
      <c r="J33" s="181"/>
      <c r="K33" s="157"/>
    </row>
    <row r="34" spans="2:11">
      <c r="E34" s="174" t="s">
        <v>34</v>
      </c>
      <c r="G34" s="174" t="s">
        <v>34</v>
      </c>
      <c r="H34" s="82"/>
      <c r="I34" s="107"/>
      <c r="J34" s="181"/>
      <c r="K34" s="157"/>
    </row>
    <row r="35" spans="2:11">
      <c r="E35" s="174" t="s">
        <v>102</v>
      </c>
      <c r="G35" s="174" t="s">
        <v>83</v>
      </c>
      <c r="H35" s="82"/>
      <c r="I35" s="107"/>
      <c r="J35" s="181"/>
      <c r="K35" s="157"/>
    </row>
    <row r="36" spans="2:11" ht="15.75">
      <c r="B36" s="169" t="s">
        <v>112</v>
      </c>
      <c r="E36" s="174" t="s">
        <v>103</v>
      </c>
      <c r="G36" s="174" t="s">
        <v>84</v>
      </c>
      <c r="H36" s="82"/>
      <c r="I36" s="107"/>
      <c r="J36" s="181"/>
      <c r="K36" s="158" t="s">
        <v>44</v>
      </c>
    </row>
    <row r="37" spans="2:11">
      <c r="B37" s="153" t="s">
        <v>280</v>
      </c>
      <c r="D37" s="61"/>
      <c r="E37" s="83">
        <v>0</v>
      </c>
      <c r="F37" s="84"/>
      <c r="G37" s="107"/>
      <c r="H37" s="107"/>
      <c r="I37" s="107"/>
      <c r="J37" s="181"/>
      <c r="K37" s="157"/>
    </row>
    <row r="38" spans="2:11">
      <c r="B38" s="173" t="s">
        <v>118</v>
      </c>
      <c r="D38" s="61"/>
      <c r="E38" s="83">
        <v>0</v>
      </c>
      <c r="F38" s="84"/>
      <c r="G38" s="107"/>
      <c r="H38" s="107"/>
      <c r="I38" s="107"/>
      <c r="J38" s="181"/>
      <c r="K38" s="157"/>
    </row>
    <row r="39" spans="2:11">
      <c r="B39" s="153" t="s">
        <v>281</v>
      </c>
      <c r="D39" s="61"/>
      <c r="E39" s="83">
        <v>0</v>
      </c>
      <c r="F39" s="84"/>
      <c r="G39" s="107"/>
      <c r="H39" s="107"/>
      <c r="I39" s="107"/>
      <c r="J39" s="181"/>
      <c r="K39" s="157"/>
    </row>
    <row r="40" spans="2:11">
      <c r="B40" s="153" t="s">
        <v>99</v>
      </c>
      <c r="D40" s="61"/>
      <c r="E40" s="83">
        <v>0</v>
      </c>
      <c r="F40" s="84"/>
      <c r="G40" s="107"/>
      <c r="H40" s="107"/>
      <c r="I40" s="107"/>
      <c r="J40" s="181"/>
      <c r="K40" s="157"/>
    </row>
    <row r="41" spans="2:11">
      <c r="B41" s="153" t="s">
        <v>3</v>
      </c>
      <c r="D41" s="61"/>
      <c r="E41" s="193"/>
      <c r="F41" s="86"/>
      <c r="G41" s="125"/>
      <c r="H41" s="134"/>
      <c r="I41" s="107"/>
      <c r="J41" s="181"/>
      <c r="K41" s="157"/>
    </row>
    <row r="42" spans="2:11" ht="15.75" thickBot="1">
      <c r="B42" s="169" t="s">
        <v>113</v>
      </c>
      <c r="E42" s="111">
        <f>SUM(E37:E41)</f>
        <v>0</v>
      </c>
      <c r="F42" s="110">
        <f>SUM(F37:F41)</f>
        <v>0</v>
      </c>
      <c r="G42" s="107"/>
      <c r="H42" s="107"/>
      <c r="I42" s="107"/>
      <c r="J42" s="181"/>
      <c r="K42" s="157"/>
    </row>
    <row r="43" spans="2:11">
      <c r="E43" s="85"/>
      <c r="F43" s="85"/>
      <c r="G43" s="107"/>
      <c r="H43" s="107"/>
      <c r="I43" s="107"/>
      <c r="J43" s="181"/>
      <c r="K43" s="157"/>
    </row>
    <row r="44" spans="2:11" ht="15.75">
      <c r="B44" s="190" t="s">
        <v>63</v>
      </c>
      <c r="E44" s="85"/>
      <c r="F44" s="60"/>
      <c r="G44" s="107"/>
      <c r="H44" s="107"/>
      <c r="I44" s="107"/>
      <c r="J44" s="181"/>
      <c r="K44" s="158" t="s">
        <v>44</v>
      </c>
    </row>
    <row r="45" spans="2:11">
      <c r="B45" s="153" t="s">
        <v>33</v>
      </c>
      <c r="E45" s="85"/>
      <c r="F45" s="86"/>
      <c r="G45" s="107"/>
      <c r="H45" s="107"/>
      <c r="I45" s="107"/>
      <c r="J45" s="181"/>
      <c r="K45" s="157"/>
    </row>
    <row r="46" spans="2:11">
      <c r="B46" s="153" t="s">
        <v>128</v>
      </c>
      <c r="E46" s="85"/>
      <c r="F46" s="86"/>
      <c r="G46" s="107"/>
      <c r="H46" s="107"/>
      <c r="I46" s="107"/>
      <c r="J46" s="181"/>
      <c r="K46" s="157"/>
    </row>
    <row r="47" spans="2:11" ht="15.75">
      <c r="B47" s="153" t="s">
        <v>92</v>
      </c>
      <c r="E47" s="85"/>
      <c r="F47" s="86"/>
      <c r="G47" s="107"/>
      <c r="H47" s="107"/>
      <c r="I47" s="107"/>
      <c r="J47" s="185"/>
      <c r="K47" s="160"/>
    </row>
    <row r="48" spans="2:11">
      <c r="B48" s="173" t="s">
        <v>145</v>
      </c>
      <c r="C48" s="51"/>
      <c r="E48" s="85"/>
      <c r="F48" s="86"/>
      <c r="G48" s="107"/>
      <c r="H48" s="107"/>
      <c r="I48" s="107"/>
      <c r="J48" s="181"/>
      <c r="K48" s="157"/>
    </row>
    <row r="49" spans="2:11">
      <c r="B49" s="190" t="s">
        <v>64</v>
      </c>
      <c r="E49" s="85"/>
      <c r="F49" s="110">
        <f>SUM(F45:F48)</f>
        <v>0</v>
      </c>
      <c r="G49" s="107"/>
      <c r="H49" s="107"/>
      <c r="I49" s="107"/>
      <c r="J49" s="181"/>
      <c r="K49" s="157"/>
    </row>
    <row r="50" spans="2:11">
      <c r="E50" s="85"/>
      <c r="F50" s="85"/>
      <c r="G50" s="107"/>
      <c r="H50" s="107"/>
      <c r="I50" s="107"/>
      <c r="J50" s="181"/>
      <c r="K50" s="157"/>
    </row>
    <row r="51" spans="2:11" ht="15.75">
      <c r="B51" s="169" t="s">
        <v>53</v>
      </c>
      <c r="E51" s="85"/>
      <c r="F51" s="85"/>
      <c r="G51" s="107"/>
      <c r="H51" s="107"/>
      <c r="I51" s="107"/>
      <c r="J51" s="181"/>
      <c r="K51" s="158" t="s">
        <v>44</v>
      </c>
    </row>
    <row r="52" spans="2:11">
      <c r="B52" s="153" t="s">
        <v>55</v>
      </c>
      <c r="E52" s="85"/>
      <c r="F52" s="86"/>
      <c r="G52" s="107"/>
      <c r="H52" s="107"/>
      <c r="I52" s="107"/>
      <c r="J52" s="181"/>
      <c r="K52" s="157"/>
    </row>
    <row r="53" spans="2:11">
      <c r="B53" s="153" t="s">
        <v>56</v>
      </c>
      <c r="E53" s="85"/>
      <c r="F53" s="86"/>
      <c r="G53" s="107"/>
      <c r="H53" s="107"/>
      <c r="I53" s="107"/>
      <c r="J53" s="181"/>
      <c r="K53" s="157"/>
    </row>
    <row r="54" spans="2:11" ht="15.75">
      <c r="B54" s="175" t="s">
        <v>85</v>
      </c>
      <c r="E54" s="85"/>
      <c r="F54" s="88"/>
      <c r="G54" s="107"/>
      <c r="H54" s="107"/>
      <c r="I54" s="107"/>
      <c r="J54" s="183" t="s">
        <v>93</v>
      </c>
      <c r="K54" s="157"/>
    </row>
    <row r="55" spans="2:11" ht="15.75">
      <c r="B55" s="175" t="s">
        <v>95</v>
      </c>
      <c r="E55" s="85"/>
      <c r="F55" s="88"/>
      <c r="G55" s="107"/>
      <c r="H55" s="107"/>
      <c r="I55" s="107"/>
      <c r="J55" s="185"/>
      <c r="K55" s="157"/>
    </row>
    <row r="56" spans="2:11">
      <c r="B56" s="169" t="s">
        <v>54</v>
      </c>
      <c r="E56" s="85"/>
      <c r="F56" s="110">
        <f>SUM(F52:F55)</f>
        <v>0</v>
      </c>
      <c r="G56" s="107"/>
      <c r="H56" s="107"/>
      <c r="I56" s="107"/>
      <c r="J56" s="181"/>
      <c r="K56" s="157"/>
    </row>
    <row r="57" spans="2:11">
      <c r="E57" s="85"/>
      <c r="F57" s="85"/>
      <c r="G57" s="107"/>
      <c r="H57" s="107"/>
      <c r="I57" s="107"/>
      <c r="J57" s="181"/>
      <c r="K57" s="157"/>
    </row>
    <row r="58" spans="2:11" ht="15.75">
      <c r="B58" s="169" t="s">
        <v>74</v>
      </c>
      <c r="E58" s="85"/>
      <c r="F58" s="85"/>
      <c r="G58" s="107"/>
      <c r="H58" s="107"/>
      <c r="I58" s="107"/>
      <c r="J58" s="181"/>
      <c r="K58" s="158" t="s">
        <v>44</v>
      </c>
    </row>
    <row r="59" spans="2:11">
      <c r="B59" s="198" t="s">
        <v>291</v>
      </c>
      <c r="E59" s="85"/>
      <c r="F59" s="86"/>
      <c r="G59" s="107"/>
      <c r="H59" s="107"/>
      <c r="I59" s="107"/>
      <c r="J59" s="181"/>
      <c r="K59" s="157"/>
    </row>
    <row r="60" spans="2:11">
      <c r="B60" s="169" t="s">
        <v>75</v>
      </c>
      <c r="E60" s="85"/>
      <c r="F60" s="110">
        <f>SUM(F59:F59)</f>
        <v>0</v>
      </c>
      <c r="G60" s="107"/>
      <c r="H60" s="107"/>
      <c r="I60" s="107"/>
      <c r="J60" s="181"/>
      <c r="K60" s="157"/>
    </row>
    <row r="61" spans="2:11">
      <c r="B61" s="55"/>
      <c r="E61" s="85"/>
      <c r="F61" s="90"/>
      <c r="G61" s="107"/>
      <c r="H61" s="107"/>
      <c r="I61" s="107"/>
      <c r="J61" s="181"/>
      <c r="K61" s="157"/>
    </row>
    <row r="62" spans="2:11" ht="15.75">
      <c r="B62" s="169" t="s">
        <v>57</v>
      </c>
      <c r="G62" s="107"/>
      <c r="H62" s="107"/>
      <c r="I62" s="107"/>
      <c r="J62" s="181"/>
      <c r="K62" s="158" t="s">
        <v>44</v>
      </c>
    </row>
    <row r="63" spans="2:11">
      <c r="B63" s="91" t="s">
        <v>86</v>
      </c>
      <c r="G63" s="107"/>
      <c r="H63" s="107"/>
      <c r="I63" s="107"/>
      <c r="J63" s="181"/>
      <c r="K63" s="157"/>
    </row>
    <row r="64" spans="2:11">
      <c r="B64" s="173" t="s">
        <v>136</v>
      </c>
      <c r="C64" s="86"/>
      <c r="D64" s="162" t="s">
        <v>10</v>
      </c>
      <c r="E64" s="118" t="str">
        <f>IF(F64&gt;0,F64/C64,"")</f>
        <v/>
      </c>
      <c r="F64" s="84">
        <v>0</v>
      </c>
      <c r="G64" s="107"/>
      <c r="H64" s="107"/>
      <c r="I64" s="107"/>
      <c r="J64" s="181"/>
      <c r="K64" s="157"/>
    </row>
    <row r="65" spans="2:11">
      <c r="B65" s="173" t="s">
        <v>138</v>
      </c>
      <c r="C65" s="60"/>
      <c r="D65" s="61"/>
      <c r="E65" s="60"/>
      <c r="F65" s="84"/>
      <c r="G65" s="107"/>
      <c r="H65" s="107"/>
      <c r="I65" s="107"/>
      <c r="J65" s="181"/>
      <c r="K65" s="157"/>
    </row>
    <row r="66" spans="2:11">
      <c r="B66" s="173" t="s">
        <v>139</v>
      </c>
      <c r="F66" s="86"/>
      <c r="G66" s="107"/>
      <c r="H66" s="107"/>
      <c r="I66" s="107"/>
      <c r="J66" s="181"/>
      <c r="K66" s="157"/>
    </row>
    <row r="67" spans="2:11">
      <c r="B67" s="173" t="s">
        <v>140</v>
      </c>
      <c r="F67" s="86"/>
      <c r="G67" s="107"/>
      <c r="H67" s="107"/>
      <c r="I67" s="107"/>
      <c r="J67" s="181"/>
      <c r="K67" s="157"/>
    </row>
    <row r="68" spans="2:11">
      <c r="B68" s="173" t="s">
        <v>120</v>
      </c>
      <c r="F68" s="86"/>
      <c r="G68" s="107"/>
      <c r="H68" s="107"/>
      <c r="I68" s="107"/>
      <c r="J68" s="181"/>
      <c r="K68" s="157"/>
    </row>
    <row r="69" spans="2:11">
      <c r="B69" s="77" t="s">
        <v>32</v>
      </c>
      <c r="F69" s="89"/>
      <c r="G69" s="107"/>
      <c r="H69" s="107"/>
      <c r="I69" s="107"/>
      <c r="J69" s="181"/>
      <c r="K69" s="157"/>
    </row>
    <row r="70" spans="2:11">
      <c r="B70" s="169" t="s">
        <v>58</v>
      </c>
      <c r="F70" s="110">
        <f>SUM(F64:F69)</f>
        <v>0</v>
      </c>
      <c r="G70" s="107"/>
      <c r="H70" s="107"/>
      <c r="I70" s="107"/>
      <c r="J70" s="181"/>
      <c r="K70" s="157"/>
    </row>
    <row r="71" spans="2:11">
      <c r="F71" s="85"/>
      <c r="G71" s="107"/>
      <c r="H71" s="107"/>
      <c r="I71" s="107"/>
      <c r="J71" s="181"/>
      <c r="K71" s="157"/>
    </row>
    <row r="72" spans="2:11" ht="15.75">
      <c r="B72" s="169" t="s">
        <v>59</v>
      </c>
      <c r="F72" s="85"/>
      <c r="G72" s="107"/>
      <c r="H72" s="107"/>
      <c r="I72" s="107"/>
      <c r="J72" s="181"/>
      <c r="K72" s="158" t="s">
        <v>44</v>
      </c>
    </row>
    <row r="73" spans="2:11">
      <c r="B73" s="153" t="s">
        <v>42</v>
      </c>
      <c r="F73" s="84"/>
      <c r="G73" s="107"/>
      <c r="H73" s="107"/>
      <c r="I73" s="107"/>
      <c r="J73" s="181"/>
      <c r="K73" s="157"/>
    </row>
    <row r="74" spans="2:11">
      <c r="B74" s="153" t="s">
        <v>121</v>
      </c>
      <c r="F74" s="84"/>
      <c r="G74" s="107"/>
      <c r="H74" s="107"/>
      <c r="I74" s="107"/>
      <c r="J74" s="181"/>
      <c r="K74" s="157"/>
    </row>
    <row r="75" spans="2:11">
      <c r="B75" s="169" t="s">
        <v>36</v>
      </c>
      <c r="F75" s="110">
        <f>SUM(F73:F74)</f>
        <v>0</v>
      </c>
      <c r="G75" s="126"/>
      <c r="H75" s="126"/>
      <c r="I75" s="126"/>
      <c r="J75" s="186"/>
      <c r="K75" s="157"/>
    </row>
    <row r="76" spans="2:11">
      <c r="F76" s="92"/>
      <c r="G76" s="126"/>
      <c r="H76" s="126"/>
      <c r="I76" s="126"/>
      <c r="J76" s="186"/>
      <c r="K76" s="157"/>
    </row>
    <row r="77" spans="2:11" ht="15.75">
      <c r="B77" s="169" t="s">
        <v>37</v>
      </c>
      <c r="F77" s="90"/>
      <c r="G77" s="107"/>
      <c r="H77" s="107"/>
      <c r="I77" s="107"/>
      <c r="J77" s="181"/>
      <c r="K77" s="158" t="s">
        <v>44</v>
      </c>
    </row>
    <row r="78" spans="2:11">
      <c r="B78" s="153" t="s">
        <v>38</v>
      </c>
      <c r="F78" s="93"/>
      <c r="G78" s="107"/>
      <c r="H78" s="107"/>
      <c r="I78" s="107"/>
      <c r="J78" s="181"/>
      <c r="K78" s="157"/>
    </row>
    <row r="79" spans="2:11">
      <c r="B79" s="169" t="s">
        <v>39</v>
      </c>
      <c r="F79" s="110">
        <f>SUM(F78:F78)</f>
        <v>0</v>
      </c>
      <c r="G79" s="107"/>
      <c r="H79" s="107"/>
      <c r="I79" s="107"/>
      <c r="J79" s="181"/>
      <c r="K79" s="157"/>
    </row>
    <row r="80" spans="2:11">
      <c r="F80" s="85"/>
      <c r="G80" s="107"/>
      <c r="H80" s="107"/>
      <c r="I80" s="107"/>
      <c r="J80" s="181"/>
      <c r="K80" s="157"/>
    </row>
    <row r="81" spans="2:11" ht="15.75">
      <c r="B81" s="169" t="s">
        <v>40</v>
      </c>
      <c r="F81" s="85"/>
      <c r="G81" s="107"/>
      <c r="H81" s="107"/>
      <c r="I81" s="107"/>
      <c r="J81" s="181"/>
      <c r="K81" s="158" t="s">
        <v>44</v>
      </c>
    </row>
    <row r="82" spans="2:11">
      <c r="B82" s="153" t="s">
        <v>91</v>
      </c>
      <c r="F82" s="86"/>
      <c r="G82" s="107"/>
      <c r="H82" s="107"/>
      <c r="I82" s="107"/>
      <c r="J82" s="181"/>
      <c r="K82" s="157"/>
    </row>
    <row r="83" spans="2:11">
      <c r="B83" s="153" t="s">
        <v>126</v>
      </c>
      <c r="F83" s="86"/>
      <c r="G83" s="107"/>
      <c r="H83" s="107"/>
      <c r="I83" s="107"/>
      <c r="J83" s="181"/>
      <c r="K83" s="157"/>
    </row>
    <row r="84" spans="2:11">
      <c r="B84" s="169" t="s">
        <v>41</v>
      </c>
      <c r="F84" s="110">
        <f>SUM(F82:F83)</f>
        <v>0</v>
      </c>
      <c r="G84" s="107"/>
      <c r="H84" s="107"/>
      <c r="I84" s="107"/>
      <c r="J84" s="181"/>
      <c r="K84" s="157"/>
    </row>
    <row r="85" spans="2:11">
      <c r="B85" s="55"/>
      <c r="F85" s="90"/>
      <c r="G85" s="107"/>
      <c r="H85" s="107"/>
      <c r="I85" s="107"/>
      <c r="J85" s="181"/>
      <c r="K85" s="157"/>
    </row>
    <row r="86" spans="2:11">
      <c r="B86" s="169" t="s">
        <v>144</v>
      </c>
      <c r="F86" s="113">
        <f>SUM(F42+F49+F56+F60+F70+F75-F79+F84)</f>
        <v>0</v>
      </c>
      <c r="G86" s="107"/>
      <c r="H86" s="107"/>
      <c r="I86" s="107"/>
      <c r="J86" s="181"/>
      <c r="K86" s="157"/>
    </row>
    <row r="87" spans="2:11">
      <c r="F87" s="85"/>
      <c r="G87" s="107"/>
      <c r="H87" s="107"/>
      <c r="I87" s="107"/>
      <c r="J87" s="181"/>
      <c r="K87" s="157"/>
    </row>
    <row r="88" spans="2:11" ht="18.75" thickBot="1">
      <c r="B88" s="179" t="s">
        <v>143</v>
      </c>
      <c r="F88" s="114">
        <f>+F31-F86</f>
        <v>0</v>
      </c>
      <c r="G88" s="107"/>
      <c r="H88" s="107"/>
      <c r="I88" s="107"/>
      <c r="J88" s="181"/>
      <c r="K88" s="157"/>
    </row>
    <row r="89" spans="2:11" ht="15.75" thickTop="1">
      <c r="G89" s="107"/>
      <c r="H89" s="107"/>
      <c r="I89" s="107"/>
      <c r="J89" s="181"/>
      <c r="K89" s="157"/>
    </row>
    <row r="90" spans="2:11">
      <c r="G90" s="107"/>
      <c r="H90" s="107"/>
      <c r="I90" s="107"/>
      <c r="J90" s="181"/>
      <c r="K90" s="157"/>
    </row>
    <row r="91" spans="2:11">
      <c r="G91" s="107"/>
      <c r="H91" s="107"/>
      <c r="I91" s="107"/>
      <c r="J91" s="181"/>
      <c r="K91" s="157"/>
    </row>
    <row r="92" spans="2:11" s="98" customFormat="1" ht="15" customHeight="1">
      <c r="B92" s="129"/>
      <c r="C92" s="127"/>
      <c r="D92" s="127"/>
      <c r="E92" s="128"/>
      <c r="F92" s="127"/>
      <c r="G92" s="124"/>
      <c r="H92" s="124"/>
      <c r="I92" s="124"/>
      <c r="J92" s="187"/>
      <c r="K92" s="161"/>
    </row>
    <row r="93" spans="2:11" s="98" customFormat="1" ht="21" customHeight="1">
      <c r="B93" s="163" t="s">
        <v>114</v>
      </c>
      <c r="C93" s="52"/>
      <c r="D93" s="52"/>
      <c r="E93" s="52"/>
      <c r="F93" s="80"/>
      <c r="G93" s="124"/>
      <c r="H93" s="124"/>
      <c r="I93" s="124"/>
      <c r="J93" s="187"/>
      <c r="K93" s="161"/>
    </row>
    <row r="94" spans="2:11" s="98" customFormat="1" ht="15" customHeight="1">
      <c r="B94" s="217" t="s">
        <v>296</v>
      </c>
      <c r="C94" s="217"/>
      <c r="D94" s="217"/>
      <c r="E94" s="217"/>
      <c r="F94" s="217"/>
      <c r="G94" s="124"/>
      <c r="H94" s="124"/>
      <c r="I94" s="124"/>
      <c r="J94" s="187"/>
      <c r="K94" s="161"/>
    </row>
    <row r="95" spans="2:11" s="98" customFormat="1" ht="15" customHeight="1">
      <c r="B95" s="217"/>
      <c r="C95" s="217"/>
      <c r="D95" s="217"/>
      <c r="E95" s="217"/>
      <c r="F95" s="217"/>
      <c r="G95" s="124"/>
      <c r="H95" s="124"/>
      <c r="I95" s="124"/>
      <c r="J95" s="187"/>
      <c r="K95" s="161"/>
    </row>
    <row r="96" spans="2:11" s="98" customFormat="1" ht="15" customHeight="1">
      <c r="B96" s="217"/>
      <c r="C96" s="217"/>
      <c r="D96" s="217"/>
      <c r="E96" s="217"/>
      <c r="F96" s="217"/>
      <c r="G96" s="124"/>
      <c r="H96" s="124"/>
      <c r="I96" s="124"/>
      <c r="J96" s="187"/>
      <c r="K96" s="161"/>
    </row>
    <row r="97" spans="2:11" s="98" customFormat="1" ht="15" customHeight="1">
      <c r="B97" s="217"/>
      <c r="C97" s="217"/>
      <c r="D97" s="217"/>
      <c r="E97" s="217"/>
      <c r="F97" s="217"/>
      <c r="G97" s="124"/>
      <c r="H97" s="124"/>
      <c r="I97" s="124"/>
      <c r="J97" s="187"/>
      <c r="K97" s="161"/>
    </row>
    <row r="98" spans="2:11" s="98" customFormat="1" ht="15" customHeight="1">
      <c r="B98" s="217"/>
      <c r="C98" s="217"/>
      <c r="D98" s="217"/>
      <c r="E98" s="217"/>
      <c r="F98" s="217"/>
      <c r="G98" s="124"/>
      <c r="H98" s="124"/>
      <c r="I98" s="124"/>
      <c r="J98" s="187"/>
      <c r="K98" s="161"/>
    </row>
    <row r="99" spans="2:11" s="98" customFormat="1" ht="15" customHeight="1">
      <c r="B99" s="217"/>
      <c r="C99" s="217"/>
      <c r="D99" s="217"/>
      <c r="E99" s="217"/>
      <c r="F99" s="217"/>
      <c r="G99" s="124"/>
      <c r="H99" s="124"/>
      <c r="I99" s="124"/>
      <c r="J99" s="187"/>
      <c r="K99" s="161"/>
    </row>
    <row r="100" spans="2:11" s="98" customFormat="1" ht="15" customHeight="1">
      <c r="B100" s="217"/>
      <c r="C100" s="217"/>
      <c r="D100" s="217"/>
      <c r="E100" s="217"/>
      <c r="F100" s="217"/>
      <c r="G100" s="124"/>
      <c r="H100" s="124"/>
      <c r="I100" s="124"/>
      <c r="J100" s="187"/>
      <c r="K100" s="161"/>
    </row>
    <row r="101" spans="2:11" s="98" customFormat="1" ht="15" customHeight="1">
      <c r="B101" s="217"/>
      <c r="C101" s="217"/>
      <c r="D101" s="217"/>
      <c r="E101" s="217"/>
      <c r="F101" s="217"/>
      <c r="G101" s="124"/>
      <c r="H101" s="124"/>
      <c r="I101" s="124"/>
      <c r="J101" s="187"/>
      <c r="K101" s="161"/>
    </row>
    <row r="102" spans="2:11" s="98" customFormat="1" ht="15" customHeight="1">
      <c r="B102" s="130"/>
      <c r="C102" s="130"/>
      <c r="D102" s="130"/>
      <c r="E102" s="130"/>
      <c r="F102" s="130"/>
      <c r="G102" s="124"/>
      <c r="H102" s="124"/>
      <c r="I102" s="124"/>
      <c r="J102" s="187"/>
      <c r="K102" s="161"/>
    </row>
    <row r="103" spans="2:11" ht="21">
      <c r="B103" s="163" t="s">
        <v>156</v>
      </c>
      <c r="C103" s="173"/>
      <c r="D103" s="173"/>
      <c r="E103" s="173"/>
      <c r="F103" s="173"/>
      <c r="J103" s="181"/>
      <c r="K103" s="206" t="s">
        <v>44</v>
      </c>
    </row>
    <row r="104" spans="2:11" ht="14.45" customHeight="1">
      <c r="B104" s="163"/>
      <c r="C104" s="173"/>
      <c r="D104" s="173"/>
      <c r="E104" s="173"/>
      <c r="F104" s="173"/>
      <c r="J104" s="181"/>
      <c r="K104" s="158"/>
    </row>
    <row r="105" spans="2:11">
      <c r="B105" s="175" t="s">
        <v>266</v>
      </c>
      <c r="C105" s="173"/>
      <c r="D105" s="173"/>
      <c r="E105" s="173"/>
      <c r="F105" s="115">
        <f>F31</f>
        <v>0</v>
      </c>
      <c r="J105" s="181"/>
      <c r="K105" s="157"/>
    </row>
    <row r="106" spans="2:11">
      <c r="B106" s="175"/>
      <c r="C106" s="173"/>
      <c r="D106" s="173"/>
      <c r="E106" s="173"/>
      <c r="F106" s="173"/>
      <c r="J106" s="181"/>
      <c r="K106" s="157"/>
    </row>
    <row r="107" spans="2:11">
      <c r="B107" s="175" t="s">
        <v>267</v>
      </c>
      <c r="C107" s="173"/>
      <c r="D107" s="173"/>
      <c r="E107" s="173"/>
      <c r="F107" s="115">
        <f>F88</f>
        <v>0</v>
      </c>
      <c r="J107" s="181"/>
      <c r="K107" s="157"/>
    </row>
    <row r="108" spans="2:11">
      <c r="B108" s="175"/>
      <c r="C108" s="173"/>
      <c r="D108" s="173"/>
      <c r="E108" s="173"/>
      <c r="F108" s="173"/>
      <c r="J108" s="181"/>
      <c r="K108" s="157"/>
    </row>
    <row r="109" spans="2:11">
      <c r="B109" s="175" t="s">
        <v>268</v>
      </c>
      <c r="C109" s="173"/>
      <c r="D109" s="173"/>
      <c r="E109" s="173"/>
      <c r="F109" s="116" t="str">
        <f>IF(F105&gt;0,F88*100/F105,"")</f>
        <v/>
      </c>
      <c r="J109" s="181"/>
      <c r="K109" s="157"/>
    </row>
    <row r="110" spans="2:11">
      <c r="B110" s="175"/>
      <c r="C110" s="173"/>
      <c r="D110" s="173"/>
      <c r="E110" s="173"/>
      <c r="F110" s="173"/>
      <c r="J110" s="181"/>
      <c r="K110" s="157"/>
    </row>
    <row r="111" spans="2:11" ht="30">
      <c r="B111" s="196" t="s">
        <v>282</v>
      </c>
      <c r="C111" s="173"/>
      <c r="D111" s="173"/>
      <c r="E111" s="173"/>
      <c r="F111" s="180"/>
      <c r="J111" s="181"/>
      <c r="K111" s="157"/>
    </row>
    <row r="112" spans="2:11">
      <c r="B112" s="175"/>
      <c r="C112" s="173"/>
      <c r="D112" s="173"/>
      <c r="E112" s="173"/>
      <c r="F112" s="173"/>
      <c r="J112" s="181"/>
      <c r="K112" s="157"/>
    </row>
    <row r="113" spans="2:11" ht="30">
      <c r="B113" s="196" t="s">
        <v>283</v>
      </c>
      <c r="C113" s="173"/>
      <c r="D113" s="173"/>
      <c r="E113" s="173"/>
      <c r="F113" s="180"/>
      <c r="J113" s="181"/>
      <c r="K113" s="157"/>
    </row>
    <row r="114" spans="2:11">
      <c r="B114" s="175"/>
      <c r="C114" s="173"/>
      <c r="D114" s="173"/>
      <c r="E114" s="173"/>
      <c r="F114" s="173"/>
      <c r="J114" s="181"/>
      <c r="K114" s="157"/>
    </row>
    <row r="115" spans="2:11" ht="30">
      <c r="B115" s="196" t="s">
        <v>284</v>
      </c>
      <c r="C115" s="173"/>
      <c r="D115" s="173"/>
      <c r="E115" s="173"/>
      <c r="F115" s="180"/>
      <c r="J115" s="181"/>
      <c r="K115" s="157"/>
    </row>
    <row r="116" spans="2:11">
      <c r="B116" s="175"/>
      <c r="C116" s="173"/>
      <c r="D116" s="173"/>
      <c r="E116" s="173"/>
      <c r="F116" s="173"/>
      <c r="J116" s="181"/>
      <c r="K116" s="157"/>
    </row>
    <row r="117" spans="2:11" ht="30">
      <c r="B117" s="196" t="s">
        <v>285</v>
      </c>
      <c r="C117" s="173"/>
      <c r="D117" s="173"/>
      <c r="E117" s="173"/>
      <c r="F117" s="180"/>
      <c r="J117" s="181"/>
      <c r="K117" s="157"/>
    </row>
    <row r="118" spans="2:11">
      <c r="B118" s="175"/>
      <c r="C118" s="173"/>
      <c r="D118" s="173"/>
      <c r="E118" s="173"/>
      <c r="F118" s="173"/>
      <c r="J118" s="181"/>
      <c r="K118" s="157"/>
    </row>
    <row r="119" spans="2:11">
      <c r="B119" s="196" t="s">
        <v>286</v>
      </c>
      <c r="C119" s="173"/>
      <c r="D119" s="173"/>
      <c r="E119" s="173"/>
      <c r="F119" s="180"/>
      <c r="J119" s="181"/>
      <c r="K119" s="194"/>
    </row>
    <row r="120" spans="2:11">
      <c r="B120" s="175"/>
      <c r="C120" s="173"/>
      <c r="D120" s="173"/>
      <c r="E120" s="173"/>
      <c r="F120" s="173"/>
      <c r="J120" s="181"/>
      <c r="K120" s="157"/>
    </row>
    <row r="121" spans="2:11">
      <c r="B121" s="175" t="s">
        <v>269</v>
      </c>
      <c r="C121" s="173"/>
      <c r="D121" s="173"/>
      <c r="E121" s="173"/>
      <c r="F121" s="115">
        <f>F37</f>
        <v>0</v>
      </c>
      <c r="J121" s="181"/>
      <c r="K121" s="157"/>
    </row>
    <row r="122" spans="2:11">
      <c r="B122" s="175"/>
      <c r="C122" s="173"/>
      <c r="D122" s="173"/>
      <c r="E122" s="173"/>
      <c r="F122" s="173"/>
      <c r="J122" s="181"/>
      <c r="K122" s="157"/>
    </row>
    <row r="123" spans="2:11">
      <c r="B123" s="175" t="s">
        <v>271</v>
      </c>
      <c r="C123" s="173"/>
      <c r="D123" s="173"/>
      <c r="E123" s="173"/>
      <c r="F123" s="115">
        <f>F41</f>
        <v>0</v>
      </c>
      <c r="J123" s="181"/>
      <c r="K123" s="157"/>
    </row>
    <row r="124" spans="2:11">
      <c r="B124" s="175"/>
      <c r="C124" s="173"/>
      <c r="D124" s="173"/>
      <c r="E124" s="173"/>
      <c r="F124" s="173"/>
      <c r="J124" s="181"/>
      <c r="K124" s="157"/>
    </row>
    <row r="125" spans="2:11">
      <c r="B125" s="175" t="s">
        <v>272</v>
      </c>
      <c r="C125" s="173"/>
      <c r="D125" s="173"/>
      <c r="E125" s="173"/>
      <c r="F125" s="115">
        <f>F38</f>
        <v>0</v>
      </c>
      <c r="J125" s="181"/>
      <c r="K125" s="157"/>
    </row>
    <row r="126" spans="2:11">
      <c r="B126" s="175"/>
      <c r="C126" s="173"/>
      <c r="D126" s="173"/>
      <c r="E126" s="173"/>
      <c r="F126" s="173"/>
      <c r="J126" s="181"/>
      <c r="K126" s="157"/>
    </row>
    <row r="127" spans="2:11">
      <c r="B127" s="175" t="s">
        <v>273</v>
      </c>
      <c r="C127" s="173"/>
      <c r="D127" s="173"/>
      <c r="E127" s="173"/>
      <c r="F127" s="115">
        <f>F40</f>
        <v>0</v>
      </c>
      <c r="J127" s="181"/>
      <c r="K127" s="157"/>
    </row>
    <row r="128" spans="2:11">
      <c r="B128" s="175"/>
      <c r="C128" s="173"/>
      <c r="D128" s="173"/>
      <c r="E128" s="173"/>
      <c r="F128" s="173"/>
      <c r="J128" s="181"/>
      <c r="K128" s="157"/>
    </row>
    <row r="129" spans="2:11">
      <c r="B129" s="175" t="s">
        <v>270</v>
      </c>
      <c r="C129" s="173"/>
      <c r="D129" s="173"/>
      <c r="E129" s="173"/>
      <c r="F129" s="115">
        <f>F39</f>
        <v>0</v>
      </c>
      <c r="J129" s="181"/>
      <c r="K129" s="157"/>
    </row>
    <row r="130" spans="2:11">
      <c r="B130" s="175"/>
      <c r="C130" s="173"/>
      <c r="D130" s="173"/>
      <c r="E130" s="173"/>
      <c r="F130" s="173"/>
      <c r="J130" s="181"/>
      <c r="K130" s="157"/>
    </row>
    <row r="131" spans="2:11">
      <c r="B131" s="175" t="s">
        <v>274</v>
      </c>
      <c r="C131" s="173"/>
      <c r="D131" s="173"/>
      <c r="E131" s="173"/>
      <c r="F131" s="115">
        <f>F60</f>
        <v>0</v>
      </c>
      <c r="J131" s="181"/>
      <c r="K131" s="157"/>
    </row>
    <row r="132" spans="2:11">
      <c r="B132" s="175"/>
      <c r="C132" s="173"/>
      <c r="D132" s="173"/>
      <c r="E132" s="173"/>
      <c r="F132" s="173"/>
      <c r="J132" s="181"/>
      <c r="K132" s="157"/>
    </row>
    <row r="133" spans="2:11">
      <c r="B133" s="175" t="s">
        <v>275</v>
      </c>
      <c r="C133" s="173"/>
      <c r="D133" s="173"/>
      <c r="E133" s="173"/>
      <c r="F133" s="116" t="str">
        <f>IF(F105&gt;0,F42*100/F105,"")</f>
        <v/>
      </c>
      <c r="J133" s="181"/>
      <c r="K133" s="157"/>
    </row>
    <row r="134" spans="2:11">
      <c r="B134" s="175"/>
      <c r="C134" s="173"/>
      <c r="D134" s="173"/>
      <c r="E134" s="173"/>
      <c r="F134" s="173"/>
      <c r="J134" s="181"/>
      <c r="K134" s="157"/>
    </row>
    <row r="135" spans="2:11">
      <c r="B135" s="175" t="s">
        <v>276</v>
      </c>
      <c r="C135" s="173"/>
      <c r="D135" s="173"/>
      <c r="E135" s="173"/>
      <c r="F135" s="116" t="str">
        <f>IF(F105&gt;0,F60*100/F105,"")</f>
        <v/>
      </c>
      <c r="J135" s="181"/>
      <c r="K135" s="157"/>
    </row>
    <row r="136" spans="2:11">
      <c r="B136" s="175"/>
      <c r="C136" s="173"/>
      <c r="D136" s="173"/>
      <c r="E136" s="173"/>
      <c r="F136" s="173"/>
      <c r="J136" s="181"/>
      <c r="K136" s="157"/>
    </row>
    <row r="137" spans="2:11">
      <c r="B137" s="195" t="s">
        <v>277</v>
      </c>
      <c r="C137" s="173"/>
      <c r="D137" s="173"/>
      <c r="E137" s="173"/>
      <c r="F137" s="116" t="str">
        <f>IF(F105&gt;0,F56*100/F105,"")</f>
        <v/>
      </c>
      <c r="J137" s="181"/>
      <c r="K137" s="157"/>
    </row>
    <row r="138" spans="2:11">
      <c r="B138" s="175"/>
      <c r="C138" s="173"/>
      <c r="D138" s="173"/>
      <c r="E138" s="173"/>
      <c r="F138" s="173"/>
      <c r="J138" s="181"/>
      <c r="K138" s="157"/>
    </row>
    <row r="139" spans="2:11">
      <c r="B139" s="195" t="s">
        <v>278</v>
      </c>
      <c r="C139" s="173"/>
      <c r="D139" s="173"/>
      <c r="E139" s="173"/>
      <c r="F139" s="116" t="str">
        <f>IF(F105&gt;0,F49*100/F105,"")</f>
        <v/>
      </c>
      <c r="J139" s="181"/>
      <c r="K139" s="157"/>
    </row>
    <row r="140" spans="2:11">
      <c r="B140" s="175"/>
      <c r="C140" s="173"/>
      <c r="D140" s="173"/>
      <c r="E140" s="173"/>
      <c r="F140" s="173"/>
      <c r="J140" s="181"/>
      <c r="K140" s="157"/>
    </row>
    <row r="141" spans="2:11">
      <c r="B141" s="175" t="s">
        <v>279</v>
      </c>
      <c r="C141" s="173"/>
      <c r="D141" s="173"/>
      <c r="E141" s="173"/>
      <c r="F141" s="116" t="str">
        <f>IF(F105&gt;0,(F70+F82+F73)*100/F105,"")</f>
        <v/>
      </c>
      <c r="J141" s="181"/>
      <c r="K141" s="157"/>
    </row>
    <row r="142" spans="2:11">
      <c r="B142" s="175"/>
      <c r="C142" s="173"/>
      <c r="D142" s="173"/>
      <c r="E142" s="173"/>
      <c r="F142" s="173"/>
      <c r="J142" s="181"/>
      <c r="K142" s="157"/>
    </row>
    <row r="143" spans="2:11" ht="14.45" customHeight="1">
      <c r="B143" s="196" t="s">
        <v>287</v>
      </c>
      <c r="C143" s="173"/>
      <c r="D143" s="173"/>
      <c r="E143" s="173"/>
      <c r="F143" s="180"/>
      <c r="J143" s="181"/>
      <c r="K143" s="157"/>
    </row>
    <row r="144" spans="2:11">
      <c r="B144" s="173"/>
      <c r="C144" s="173"/>
      <c r="D144" s="173"/>
      <c r="E144" s="173"/>
      <c r="F144" s="173"/>
      <c r="J144" s="181"/>
      <c r="K144" s="157"/>
    </row>
    <row r="145" spans="2:12">
      <c r="B145" s="58"/>
      <c r="C145" s="58"/>
      <c r="D145" s="58"/>
      <c r="E145" s="58"/>
      <c r="F145" s="58"/>
      <c r="J145" s="176"/>
      <c r="K145" s="176"/>
      <c r="L145" s="94"/>
    </row>
    <row r="146" spans="2:12">
      <c r="B146" s="58"/>
      <c r="C146" s="58"/>
      <c r="D146" s="58"/>
      <c r="E146" s="58"/>
      <c r="F146" s="115"/>
      <c r="J146" s="176"/>
      <c r="K146" s="176"/>
      <c r="L146" s="94"/>
    </row>
    <row r="147" spans="2:12">
      <c r="J147" s="176"/>
      <c r="K147" s="176"/>
      <c r="L147" s="94"/>
    </row>
    <row r="148" spans="2:12" ht="18">
      <c r="B148" s="102"/>
      <c r="J148" s="176"/>
      <c r="K148" s="176"/>
      <c r="L148" s="94"/>
    </row>
    <row r="149" spans="2:12">
      <c r="J149" s="176"/>
      <c r="K149" s="176"/>
      <c r="L149" s="94"/>
    </row>
    <row r="150" spans="2:12">
      <c r="F150" s="117"/>
    </row>
  </sheetData>
  <sheetProtection sheet="1" objects="1" scenarios="1"/>
  <mergeCells count="3">
    <mergeCell ref="B1:F1"/>
    <mergeCell ref="B3:E3"/>
    <mergeCell ref="B94:F101"/>
  </mergeCells>
  <hyperlinks>
    <hyperlink ref="J2:J4" location="KONCERNNOTE!F1" display="Link til" xr:uid="{00000000-0004-0000-0300-000000000000}"/>
    <hyperlink ref="K15" location="'GUIDE BUDGET PRIVAT'!J7" display="GUIDE" xr:uid="{00000000-0004-0000-0300-000001000000}"/>
    <hyperlink ref="K51" location="'GUIDE BUDGET PRIVAT'!J152" display="GUIDE" xr:uid="{00000000-0004-0000-0300-000002000000}"/>
    <hyperlink ref="K58" location="'GUIDE BUDGET PRIVAT'!J181" display="GUIDE" xr:uid="{00000000-0004-0000-0300-000003000000}"/>
    <hyperlink ref="K62" location="'GUIDE BUDGET PRIVAT'!J197" display="GUIDE" xr:uid="{00000000-0004-0000-0300-000004000000}"/>
    <hyperlink ref="K72" location="'GUIDE BUDGET PRIVAT'!J244" display="GUIDE" xr:uid="{00000000-0004-0000-0300-000005000000}"/>
    <hyperlink ref="K77" location="'GUIDE BUDGET PRIVAT'!J254" display="GUIDE" xr:uid="{00000000-0004-0000-0300-000006000000}"/>
    <hyperlink ref="K81" location="'GUIDE BUDGET PRIVAT'!J259" display="GUIDE" xr:uid="{00000000-0004-0000-0300-000007000000}"/>
    <hyperlink ref="K103" location="'GUIDE BUDGET PRIVAT'!J265" display="GUIDE" xr:uid="{00000000-0004-0000-0300-000008000000}"/>
    <hyperlink ref="J54" location="KONCERNNOTE!F16" display="K.NOTE" xr:uid="{00000000-0004-0000-0300-000009000000}"/>
    <hyperlink ref="J2" location="KONCERNNOTE!F1" display="Link til" xr:uid="{00000000-0004-0000-0300-00000A000000}"/>
    <hyperlink ref="J3" location="KONCERNNOTE!F1" display="koncern-" xr:uid="{00000000-0004-0000-0300-00000B000000}"/>
    <hyperlink ref="J4" location="KONCERNNOTE!F1" display="noter" xr:uid="{00000000-0004-0000-0300-00000C000000}"/>
    <hyperlink ref="K2" location="'GUIDE BUDGET PRIVAT'!J2" display="Link til" xr:uid="{00000000-0004-0000-0300-00000D000000}"/>
    <hyperlink ref="K3" location="'GUIDE BUDGET PRIVAT'!J2" display="GUIDE" xr:uid="{00000000-0004-0000-0300-00000E000000}"/>
    <hyperlink ref="K36" location="'GUIDE BUDGET PRIVAT'!J44" display="GUIDE" xr:uid="{00000000-0004-0000-0300-00000F000000}"/>
    <hyperlink ref="K44" location="'GUIDE BUDGET PRIVAT'!J103" display="GUIDE" xr:uid="{00000000-0004-0000-0300-000010000000}"/>
    <hyperlink ref="K4" location="INDHOLDSFORTEGNELSE!J9" display="INDHOLD" xr:uid="{00000000-0004-0000-0300-000011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2"/>
  <sheetViews>
    <sheetView zoomScale="90" zoomScaleNormal="90" workbookViewId="0">
      <selection activeCell="O16" sqref="O16"/>
    </sheetView>
  </sheetViews>
  <sheetFormatPr defaultRowHeight="15"/>
  <cols>
    <col min="1" max="1" width="36.85546875" bestFit="1" customWidth="1"/>
    <col min="2" max="3" width="5.7109375" customWidth="1"/>
    <col min="4" max="4" width="7.7109375" customWidth="1"/>
    <col min="6" max="6" width="2.7109375" customWidth="1"/>
    <col min="7" max="8" width="5.7109375" style="20" customWidth="1"/>
    <col min="9" max="9" width="7.7109375" style="20" customWidth="1"/>
    <col min="10" max="10" width="8.85546875" style="20"/>
    <col min="11" max="11" width="2.7109375" customWidth="1"/>
    <col min="12" max="13" width="5.7109375" style="20" customWidth="1"/>
    <col min="14" max="14" width="7.7109375" style="20" customWidth="1"/>
    <col min="15" max="15" width="8.85546875" style="20"/>
    <col min="16" max="16" width="2.7109375" customWidth="1"/>
    <col min="17" max="18" width="5.7109375" style="20" customWidth="1"/>
    <col min="19" max="19" width="7.7109375" style="20" customWidth="1"/>
    <col min="20" max="20" width="8.85546875" style="20"/>
    <col min="21" max="21" width="2.7109375" customWidth="1"/>
    <col min="22" max="23" width="5.7109375" style="20" customWidth="1"/>
    <col min="24" max="24" width="7.7109375" style="20" customWidth="1"/>
    <col min="25" max="25" width="8.85546875" style="20"/>
    <col min="26" max="26" width="2.7109375" customWidth="1"/>
    <col min="27" max="27" width="10.7109375" style="20" customWidth="1"/>
    <col min="28" max="28" width="2.7109375" style="20" customWidth="1"/>
    <col min="29" max="29" width="10.140625" bestFit="1" customWidth="1"/>
  </cols>
  <sheetData>
    <row r="1" spans="1:29" s="20" customFormat="1" ht="18.75">
      <c r="A1" s="44" t="s">
        <v>152</v>
      </c>
    </row>
    <row r="2" spans="1:29">
      <c r="AA2" s="135" t="s">
        <v>141</v>
      </c>
    </row>
    <row r="3" spans="1:29" s="34" customFormat="1">
      <c r="B3" s="220" t="s">
        <v>77</v>
      </c>
      <c r="C3" s="220"/>
      <c r="D3" s="220"/>
      <c r="E3" s="220"/>
      <c r="G3" s="220" t="s">
        <v>78</v>
      </c>
      <c r="H3" s="220"/>
      <c r="I3" s="220"/>
      <c r="J3" s="220"/>
      <c r="L3" s="220" t="s">
        <v>79</v>
      </c>
      <c r="M3" s="220"/>
      <c r="N3" s="220"/>
      <c r="O3" s="220"/>
      <c r="Q3" s="220" t="s">
        <v>80</v>
      </c>
      <c r="R3" s="220"/>
      <c r="S3" s="220"/>
      <c r="T3" s="220"/>
      <c r="V3" s="220" t="s">
        <v>81</v>
      </c>
      <c r="W3" s="220"/>
      <c r="X3" s="220"/>
      <c r="Y3" s="220"/>
      <c r="AA3" s="136" t="s">
        <v>142</v>
      </c>
      <c r="AC3" s="137" t="s">
        <v>82</v>
      </c>
    </row>
    <row r="4" spans="1:29" ht="15.75">
      <c r="A4" s="23" t="s">
        <v>57</v>
      </c>
      <c r="B4" s="22"/>
      <c r="C4" s="22"/>
      <c r="D4" s="22"/>
      <c r="E4" s="22"/>
      <c r="G4" s="22"/>
      <c r="H4" s="22"/>
      <c r="I4" s="22"/>
      <c r="J4" s="22"/>
      <c r="L4" s="22"/>
      <c r="M4" s="22"/>
      <c r="N4" s="22"/>
      <c r="O4" s="22"/>
      <c r="Q4" s="22"/>
      <c r="R4" s="22"/>
      <c r="S4" s="22"/>
      <c r="T4" s="22"/>
      <c r="V4" s="22"/>
      <c r="W4" s="22"/>
      <c r="X4" s="22"/>
      <c r="Y4" s="22"/>
    </row>
    <row r="5" spans="1:29" ht="15.75">
      <c r="A5" s="12" t="s">
        <v>35</v>
      </c>
      <c r="B5" s="26"/>
      <c r="C5" s="24" t="s">
        <v>10</v>
      </c>
      <c r="D5" s="49" t="str">
        <f>IF(E5&gt;0,E5/B5,"")</f>
        <v/>
      </c>
      <c r="E5" s="14">
        <v>0</v>
      </c>
      <c r="G5" s="26"/>
      <c r="H5" s="24" t="s">
        <v>10</v>
      </c>
      <c r="I5" s="49" t="str">
        <f>IF(J5&gt;0,J5/G5,"")</f>
        <v/>
      </c>
      <c r="J5" s="14">
        <v>0</v>
      </c>
      <c r="L5" s="26"/>
      <c r="M5" s="24" t="s">
        <v>10</v>
      </c>
      <c r="N5" s="49" t="str">
        <f>IF(O5&gt;0,O5/L5,"")</f>
        <v/>
      </c>
      <c r="O5" s="14">
        <v>0</v>
      </c>
      <c r="Q5" s="26"/>
      <c r="R5" s="24" t="s">
        <v>10</v>
      </c>
      <c r="S5" s="49" t="str">
        <f>IF(T5&gt;0,T5/Q5,"")</f>
        <v/>
      </c>
      <c r="T5" s="14">
        <v>0</v>
      </c>
      <c r="V5" s="26"/>
      <c r="W5" s="24" t="s">
        <v>10</v>
      </c>
      <c r="X5" s="49" t="str">
        <f>IF(Y5&gt;0,Y5/V5,"")</f>
        <v/>
      </c>
      <c r="Y5" s="14">
        <v>0</v>
      </c>
      <c r="AA5" s="141"/>
      <c r="AC5" s="2">
        <f>SUM(E5+J5+O5+T5+Y5)</f>
        <v>0</v>
      </c>
    </row>
    <row r="6" spans="1:29" ht="15.75">
      <c r="A6" s="12" t="s">
        <v>35</v>
      </c>
      <c r="B6" s="26"/>
      <c r="C6" s="24" t="s">
        <v>10</v>
      </c>
      <c r="D6" s="49" t="str">
        <f>IF(E6&gt;0,E6/B6,"")</f>
        <v/>
      </c>
      <c r="E6" s="14">
        <v>0</v>
      </c>
      <c r="G6" s="26"/>
      <c r="H6" s="24" t="s">
        <v>10</v>
      </c>
      <c r="I6" s="49" t="str">
        <f>IF(J6&gt;0,J6/G6,"")</f>
        <v/>
      </c>
      <c r="J6" s="14">
        <v>0</v>
      </c>
      <c r="L6" s="26"/>
      <c r="M6" s="24" t="s">
        <v>10</v>
      </c>
      <c r="N6" s="49" t="str">
        <f>IF(O6&gt;0,O6/L6,"")</f>
        <v/>
      </c>
      <c r="O6" s="14">
        <v>0</v>
      </c>
      <c r="Q6" s="26"/>
      <c r="R6" s="24" t="s">
        <v>10</v>
      </c>
      <c r="S6" s="49" t="str">
        <f>IF(T6&gt;0,T6/Q6,"")</f>
        <v/>
      </c>
      <c r="T6" s="14">
        <v>0</v>
      </c>
      <c r="V6" s="26"/>
      <c r="W6" s="24" t="s">
        <v>10</v>
      </c>
      <c r="X6" s="49" t="str">
        <f>IF(Y6&gt;0,Y6/V6,"")</f>
        <v/>
      </c>
      <c r="Y6" s="14">
        <v>0</v>
      </c>
      <c r="AA6" s="141"/>
      <c r="AC6" s="2">
        <f t="shared" ref="AC6:AC8" si="0">SUM(E6+J6+O6+T6+Y6)</f>
        <v>0</v>
      </c>
    </row>
    <row r="7" spans="1:29" ht="15.75">
      <c r="A7" s="12" t="s">
        <v>35</v>
      </c>
      <c r="B7" s="26"/>
      <c r="C7" s="24" t="s">
        <v>10</v>
      </c>
      <c r="D7" s="49" t="str">
        <f>IF(E7&gt;0,E7/B7,"")</f>
        <v/>
      </c>
      <c r="E7" s="14">
        <v>0</v>
      </c>
      <c r="G7" s="26"/>
      <c r="H7" s="24" t="s">
        <v>10</v>
      </c>
      <c r="I7" s="49" t="str">
        <f>IF(J7&gt;0,J7/G7,"")</f>
        <v/>
      </c>
      <c r="J7" s="14">
        <v>0</v>
      </c>
      <c r="L7" s="26"/>
      <c r="M7" s="24" t="s">
        <v>10</v>
      </c>
      <c r="N7" s="49" t="str">
        <f>IF(O7&gt;0,O7/L7,"")</f>
        <v/>
      </c>
      <c r="O7" s="14">
        <v>0</v>
      </c>
      <c r="Q7" s="26"/>
      <c r="R7" s="24" t="s">
        <v>10</v>
      </c>
      <c r="S7" s="49" t="str">
        <f>IF(T7&gt;0,T7/Q7,"")</f>
        <v/>
      </c>
      <c r="T7" s="14">
        <v>0</v>
      </c>
      <c r="V7" s="26"/>
      <c r="W7" s="24" t="s">
        <v>10</v>
      </c>
      <c r="X7" s="49" t="str">
        <f>IF(Y7&gt;0,Y7/V7,"")</f>
        <v/>
      </c>
      <c r="Y7" s="14">
        <v>0</v>
      </c>
      <c r="AA7" s="141"/>
      <c r="AC7" s="2">
        <f t="shared" si="0"/>
        <v>0</v>
      </c>
    </row>
    <row r="8" spans="1:29" ht="15.75">
      <c r="A8" s="12" t="s">
        <v>35</v>
      </c>
      <c r="B8" s="26"/>
      <c r="C8" s="24" t="s">
        <v>10</v>
      </c>
      <c r="D8" s="49" t="str">
        <f>IF(E8&gt;0,E8/B8,"")</f>
        <v/>
      </c>
      <c r="E8" s="14">
        <v>0</v>
      </c>
      <c r="G8" s="26"/>
      <c r="H8" s="24" t="s">
        <v>10</v>
      </c>
      <c r="I8" s="49" t="str">
        <f>IF(J8&gt;0,J8/G8,"")</f>
        <v/>
      </c>
      <c r="J8" s="14">
        <v>0</v>
      </c>
      <c r="L8" s="26"/>
      <c r="M8" s="24" t="s">
        <v>10</v>
      </c>
      <c r="N8" s="49" t="str">
        <f>IF(O8&gt;0,O8/L8,"")</f>
        <v/>
      </c>
      <c r="O8" s="14">
        <v>0</v>
      </c>
      <c r="Q8" s="26"/>
      <c r="R8" s="24" t="s">
        <v>10</v>
      </c>
      <c r="S8" s="49" t="str">
        <f>IF(T8&gt;0,T8/Q8,"")</f>
        <v/>
      </c>
      <c r="T8" s="14">
        <v>0</v>
      </c>
      <c r="V8" s="26"/>
      <c r="W8" s="24" t="s">
        <v>10</v>
      </c>
      <c r="X8" s="49" t="str">
        <f>IF(Y8&gt;0,Y8/V8,"")</f>
        <v/>
      </c>
      <c r="Y8" s="14">
        <v>0</v>
      </c>
      <c r="AA8" s="141"/>
      <c r="AC8" s="2">
        <f t="shared" si="0"/>
        <v>0</v>
      </c>
    </row>
    <row r="9" spans="1:29" ht="15.75">
      <c r="A9" s="58" t="s">
        <v>129</v>
      </c>
      <c r="B9" s="22"/>
      <c r="C9" s="22"/>
      <c r="D9" s="22"/>
      <c r="E9" s="140"/>
      <c r="G9" s="22"/>
      <c r="H9" s="22"/>
      <c r="I9" s="22"/>
      <c r="J9" s="140"/>
      <c r="K9" s="46"/>
      <c r="L9" s="13"/>
      <c r="M9" s="13"/>
      <c r="N9" s="13"/>
      <c r="O9" s="140"/>
      <c r="P9" s="46"/>
      <c r="Q9" s="13"/>
      <c r="R9" s="13"/>
      <c r="S9" s="13"/>
      <c r="T9" s="140"/>
      <c r="U9" s="46"/>
      <c r="V9" s="13"/>
      <c r="W9" s="13"/>
      <c r="X9" s="13"/>
      <c r="Y9" s="140"/>
      <c r="Z9" s="46"/>
      <c r="AA9" s="139"/>
      <c r="AC9" s="2">
        <f>SUM(E9+J9+O9+T9+Y9+AA9)</f>
        <v>0</v>
      </c>
    </row>
    <row r="10" spans="1:29" ht="15.75">
      <c r="A10" s="58" t="s">
        <v>130</v>
      </c>
      <c r="B10" s="22"/>
      <c r="C10" s="22"/>
      <c r="D10" s="22"/>
      <c r="E10" s="140"/>
      <c r="G10" s="22"/>
      <c r="H10" s="22"/>
      <c r="I10" s="22"/>
      <c r="J10" s="140"/>
      <c r="K10" s="46"/>
      <c r="L10" s="13"/>
      <c r="M10" s="13"/>
      <c r="N10" s="13"/>
      <c r="O10" s="140"/>
      <c r="P10" s="46"/>
      <c r="Q10" s="13"/>
      <c r="R10" s="13"/>
      <c r="S10" s="13"/>
      <c r="T10" s="140"/>
      <c r="U10" s="46"/>
      <c r="V10" s="13"/>
      <c r="W10" s="13"/>
      <c r="X10" s="13"/>
      <c r="Y10" s="140"/>
      <c r="Z10" s="46"/>
      <c r="AA10" s="139"/>
      <c r="AC10" s="2">
        <f>SUM(E10+J10+O10+T10+Y10+AA10)</f>
        <v>0</v>
      </c>
    </row>
    <row r="11" spans="1:29" ht="30">
      <c r="A11" s="87" t="s">
        <v>120</v>
      </c>
      <c r="B11" s="22"/>
      <c r="C11" s="22"/>
      <c r="D11" s="22"/>
      <c r="E11" s="140"/>
      <c r="G11" s="22"/>
      <c r="H11" s="22"/>
      <c r="I11" s="22"/>
      <c r="J11" s="140"/>
      <c r="K11" s="46"/>
      <c r="L11" s="13"/>
      <c r="M11" s="13"/>
      <c r="N11" s="13"/>
      <c r="O11" s="140"/>
      <c r="P11" s="46"/>
      <c r="Q11" s="13"/>
      <c r="R11" s="13"/>
      <c r="S11" s="13"/>
      <c r="T11" s="140"/>
      <c r="U11" s="46"/>
      <c r="V11" s="13"/>
      <c r="W11" s="13"/>
      <c r="X11" s="13"/>
      <c r="Y11" s="140"/>
      <c r="Z11" s="46"/>
      <c r="AA11" s="139"/>
      <c r="AC11" s="2">
        <f>SUM(E11+J11+O11+T11+Y11+AA11)</f>
        <v>0</v>
      </c>
    </row>
    <row r="12" spans="1:29" ht="15.75">
      <c r="A12" s="47" t="s">
        <v>32</v>
      </c>
      <c r="B12" s="22"/>
      <c r="C12" s="22"/>
      <c r="D12" s="22"/>
      <c r="E12" s="48"/>
      <c r="G12" s="22"/>
      <c r="H12" s="22"/>
      <c r="I12" s="22"/>
      <c r="J12" s="48"/>
      <c r="L12" s="22"/>
      <c r="M12" s="22"/>
      <c r="N12" s="22"/>
      <c r="O12" s="48"/>
      <c r="Q12" s="22"/>
      <c r="R12" s="22"/>
      <c r="S12" s="22"/>
      <c r="T12" s="48"/>
      <c r="V12" s="22"/>
      <c r="W12" s="22"/>
      <c r="X12" s="22"/>
      <c r="Y12" s="48"/>
      <c r="AA12" s="48"/>
      <c r="AC12" s="2">
        <f>SUM(E12+J12+O12+T12+Y12+AA12)</f>
        <v>0</v>
      </c>
    </row>
    <row r="13" spans="1:29" ht="15.75">
      <c r="A13" s="23" t="s">
        <v>58</v>
      </c>
      <c r="B13" s="22"/>
      <c r="C13" s="22"/>
      <c r="D13" s="22"/>
      <c r="E13" s="27">
        <f>SUM(E5:E12)</f>
        <v>0</v>
      </c>
      <c r="G13" s="22"/>
      <c r="H13" s="22"/>
      <c r="I13" s="22"/>
      <c r="J13" s="27">
        <f>SUM(J5:J12)</f>
        <v>0</v>
      </c>
      <c r="L13" s="22"/>
      <c r="M13" s="22"/>
      <c r="N13" s="22"/>
      <c r="O13" s="27">
        <f>SUM(O5:O12)</f>
        <v>0</v>
      </c>
      <c r="Q13" s="22"/>
      <c r="R13" s="22"/>
      <c r="S13" s="22"/>
      <c r="T13" s="27">
        <f>SUM(T5:T12)</f>
        <v>0</v>
      </c>
      <c r="V13" s="22"/>
      <c r="W13" s="22"/>
      <c r="X13" s="22"/>
      <c r="Y13" s="27">
        <f>SUM(Y5:Y12)</f>
        <v>0</v>
      </c>
      <c r="AA13" s="27">
        <f>SUM(AA5:AA12)</f>
        <v>0</v>
      </c>
      <c r="AC13" s="27">
        <f>SUM(AC5:AC12)</f>
        <v>0</v>
      </c>
    </row>
    <row r="17" spans="1:1">
      <c r="A17" t="s">
        <v>154</v>
      </c>
    </row>
    <row r="18" spans="1:1">
      <c r="A18" t="s">
        <v>155</v>
      </c>
    </row>
    <row r="20" spans="1:1">
      <c r="A20" s="144" t="s">
        <v>202</v>
      </c>
    </row>
    <row r="21" spans="1:1" s="20" customFormat="1">
      <c r="A21" s="144" t="s">
        <v>203</v>
      </c>
    </row>
    <row r="22" spans="1:1" s="20" customFormat="1">
      <c r="A22" s="144" t="s">
        <v>204</v>
      </c>
    </row>
  </sheetData>
  <mergeCells count="5">
    <mergeCell ref="B3:E3"/>
    <mergeCell ref="G3:J3"/>
    <mergeCell ref="L3:O3"/>
    <mergeCell ref="Q3:T3"/>
    <mergeCell ref="V3:Y3"/>
  </mergeCells>
  <hyperlinks>
    <hyperlink ref="A20" location="INDHOLDSFORTEGNELSE!J11" display="LINK til INDHOLDSFORTEGNELSE" xr:uid="{00000000-0004-0000-0400-000000000000}"/>
    <hyperlink ref="A21" location="'GUIDE BUDGET OFFENTLIG'!J217" display="LINK TIL GUIDE BUDGET OFFENTLIG" xr:uid="{00000000-0004-0000-0400-000001000000}"/>
    <hyperlink ref="A22" location="'GUIDE BUDGET PRIVAT'!J197" display="LINK TIL GUIDE BUDGET PRIVAT" xr:uid="{00000000-0004-0000-0400-000002000000}"/>
  </hyperlinks>
  <pageMargins left="0.31496062992125984" right="0.31496062992125984" top="0.74803149606299213" bottom="0.74803149606299213" header="0.31496062992125984" footer="0.31496062992125984"/>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55"/>
  <sheetViews>
    <sheetView topLeftCell="A16" zoomScaleNormal="100" workbookViewId="0">
      <selection activeCell="D16" sqref="D16"/>
    </sheetView>
  </sheetViews>
  <sheetFormatPr defaultColWidth="8.7109375" defaultRowHeight="15"/>
  <cols>
    <col min="1" max="1" width="26.5703125" customWidth="1"/>
    <col min="2" max="2" width="20.7109375" customWidth="1"/>
    <col min="3" max="3" width="11.140625" customWidth="1"/>
    <col min="4" max="4" width="20.7109375" customWidth="1"/>
    <col min="5" max="5" width="2.7109375" customWidth="1"/>
    <col min="6" max="6" width="0" style="46" hidden="1" customWidth="1"/>
    <col min="7" max="7" width="0" hidden="1" customWidth="1"/>
    <col min="10" max="10" width="12.28515625" customWidth="1"/>
  </cols>
  <sheetData>
    <row r="1" spans="1:11" ht="15" customHeight="1">
      <c r="A1" s="221" t="s">
        <v>125</v>
      </c>
      <c r="B1" s="222"/>
      <c r="C1" s="222"/>
      <c r="D1" s="222"/>
      <c r="E1" s="222"/>
      <c r="F1" s="17" t="s">
        <v>45</v>
      </c>
      <c r="G1" s="31"/>
      <c r="J1" s="144" t="s">
        <v>50</v>
      </c>
    </row>
    <row r="2" spans="1:11" ht="27.75" customHeight="1">
      <c r="A2" s="222"/>
      <c r="B2" s="222"/>
      <c r="C2" s="222"/>
      <c r="D2" s="222"/>
      <c r="E2" s="222"/>
      <c r="F2" s="17" t="s">
        <v>46</v>
      </c>
      <c r="G2" s="18" t="s">
        <v>43</v>
      </c>
      <c r="J2" s="144" t="s">
        <v>183</v>
      </c>
    </row>
    <row r="3" spans="1:11">
      <c r="A3" s="222"/>
      <c r="B3" s="222"/>
      <c r="C3" s="222"/>
      <c r="D3" s="222"/>
      <c r="E3" s="222"/>
      <c r="F3" s="17" t="s">
        <v>47</v>
      </c>
      <c r="G3" s="18" t="s">
        <v>44</v>
      </c>
    </row>
    <row r="4" spans="1:11" ht="15.75">
      <c r="F4" s="17" t="s">
        <v>48</v>
      </c>
      <c r="G4" s="31"/>
    </row>
    <row r="5" spans="1:11" ht="15.75">
      <c r="A5" s="223"/>
      <c r="B5" s="223"/>
      <c r="C5" s="223"/>
      <c r="D5" s="223"/>
      <c r="E5" s="223"/>
      <c r="F5" s="32"/>
      <c r="G5" s="31"/>
      <c r="J5" s="144" t="s">
        <v>50</v>
      </c>
    </row>
    <row r="6" spans="1:11" ht="15.75">
      <c r="F6" s="32"/>
      <c r="G6" s="31"/>
      <c r="J6" s="144" t="s">
        <v>44</v>
      </c>
    </row>
    <row r="7" spans="1:11" ht="15.75">
      <c r="A7" s="21" t="s">
        <v>12</v>
      </c>
      <c r="F7" s="32"/>
      <c r="G7" s="31"/>
      <c r="J7" s="20"/>
    </row>
    <row r="8" spans="1:11" ht="15.75">
      <c r="A8" s="21"/>
      <c r="F8" s="32"/>
      <c r="G8" s="31"/>
      <c r="J8" s="144"/>
    </row>
    <row r="9" spans="1:11" ht="15.75">
      <c r="A9" s="35" t="s">
        <v>13</v>
      </c>
      <c r="F9" s="32"/>
      <c r="G9" s="31"/>
      <c r="I9" s="20"/>
      <c r="J9" s="144" t="s">
        <v>50</v>
      </c>
      <c r="K9" s="20"/>
    </row>
    <row r="10" spans="1:11" ht="15.75">
      <c r="A10" s="1"/>
      <c r="F10" s="32"/>
      <c r="G10" s="31"/>
      <c r="I10" s="20"/>
      <c r="J10" s="144" t="s">
        <v>47</v>
      </c>
      <c r="K10" s="20"/>
    </row>
    <row r="11" spans="1:11" ht="15.75">
      <c r="A11" s="34" t="s">
        <v>14</v>
      </c>
      <c r="F11" s="32"/>
      <c r="G11" s="31"/>
      <c r="I11" s="20"/>
      <c r="J11" s="20"/>
      <c r="K11" s="20"/>
    </row>
    <row r="12" spans="1:11" ht="15.75">
      <c r="F12" s="32"/>
      <c r="G12" s="31"/>
      <c r="J12" s="20"/>
      <c r="K12" s="20"/>
    </row>
    <row r="13" spans="1:11" s="21" customFormat="1">
      <c r="A13" s="21" t="s">
        <v>15</v>
      </c>
      <c r="B13" s="21" t="s">
        <v>16</v>
      </c>
      <c r="C13" s="36" t="s">
        <v>17</v>
      </c>
      <c r="D13" s="21" t="s">
        <v>18</v>
      </c>
      <c r="F13" s="32"/>
      <c r="G13" s="18" t="s">
        <v>44</v>
      </c>
      <c r="I13" s="20"/>
      <c r="J13" s="20"/>
      <c r="K13" s="20"/>
    </row>
    <row r="14" spans="1:11" ht="15.75">
      <c r="A14" s="37" t="s">
        <v>5</v>
      </c>
      <c r="B14" s="38" t="s">
        <v>4</v>
      </c>
      <c r="C14" s="39"/>
      <c r="D14" s="38" t="s">
        <v>19</v>
      </c>
      <c r="F14" s="17" t="s">
        <v>47</v>
      </c>
      <c r="G14" s="31"/>
      <c r="I14" s="20"/>
      <c r="J14" s="20"/>
      <c r="K14" s="20"/>
    </row>
    <row r="15" spans="1:11" ht="15.75">
      <c r="A15" s="37" t="s">
        <v>7</v>
      </c>
      <c r="B15" s="37" t="s">
        <v>6</v>
      </c>
      <c r="C15" s="39"/>
      <c r="D15" s="37" t="s">
        <v>20</v>
      </c>
      <c r="F15" s="17" t="s">
        <v>47</v>
      </c>
      <c r="G15" s="31"/>
      <c r="J15" s="20"/>
      <c r="K15" s="20"/>
    </row>
    <row r="16" spans="1:11" ht="15.75">
      <c r="A16" s="37" t="s">
        <v>8</v>
      </c>
      <c r="B16" s="37" t="s">
        <v>21</v>
      </c>
      <c r="C16" s="39"/>
      <c r="D16" s="37" t="s">
        <v>20</v>
      </c>
      <c r="F16" s="17" t="s">
        <v>47</v>
      </c>
      <c r="G16" s="31"/>
      <c r="J16" s="20"/>
      <c r="K16" s="20"/>
    </row>
    <row r="17" spans="1:7" ht="15.75">
      <c r="A17" s="37" t="s">
        <v>11</v>
      </c>
      <c r="B17" s="37" t="s">
        <v>9</v>
      </c>
      <c r="C17" s="39"/>
      <c r="D17" s="37" t="s">
        <v>20</v>
      </c>
      <c r="F17" s="17" t="s">
        <v>47</v>
      </c>
      <c r="G17" s="31"/>
    </row>
    <row r="18" spans="1:7" ht="15.75">
      <c r="A18" s="37" t="s">
        <v>68</v>
      </c>
      <c r="B18" s="37"/>
      <c r="C18" s="40"/>
      <c r="D18" s="37"/>
      <c r="F18" s="32"/>
      <c r="G18" s="31"/>
    </row>
    <row r="19" spans="1:7" s="20" customFormat="1" ht="15.75">
      <c r="A19" s="37" t="s">
        <v>69</v>
      </c>
      <c r="B19" s="37"/>
      <c r="C19" s="40"/>
      <c r="D19" s="37"/>
      <c r="F19" s="32"/>
      <c r="G19" s="31"/>
    </row>
    <row r="20" spans="1:7" s="20" customFormat="1" ht="15.75">
      <c r="A20" s="37" t="s">
        <v>70</v>
      </c>
      <c r="B20" s="37"/>
      <c r="C20" s="40"/>
      <c r="D20" s="37"/>
      <c r="F20" s="32"/>
      <c r="G20" s="31"/>
    </row>
    <row r="21" spans="1:7" s="20" customFormat="1" ht="15.75">
      <c r="A21" s="37" t="s">
        <v>71</v>
      </c>
      <c r="B21" s="37"/>
      <c r="C21" s="40"/>
      <c r="D21" s="37"/>
      <c r="F21" s="32"/>
      <c r="G21" s="31"/>
    </row>
    <row r="22" spans="1:7" s="20" customFormat="1" ht="15.75">
      <c r="A22" s="37" t="s">
        <v>72</v>
      </c>
      <c r="B22" s="37"/>
      <c r="C22" s="40"/>
      <c r="D22" s="37"/>
      <c r="F22" s="32"/>
      <c r="G22" s="31"/>
    </row>
    <row r="23" spans="1:7" ht="15.75">
      <c r="A23" s="34" t="s">
        <v>22</v>
      </c>
      <c r="C23" s="41">
        <f>INDHOLDSFORTEGNELSE!O12</f>
        <v>0</v>
      </c>
      <c r="F23" s="32"/>
      <c r="G23" s="31"/>
    </row>
    <row r="24" spans="1:7" ht="15.75">
      <c r="C24" s="2"/>
      <c r="F24" s="32"/>
      <c r="G24" s="31"/>
    </row>
    <row r="25" spans="1:7" ht="15.75">
      <c r="F25" s="32"/>
      <c r="G25" s="31"/>
    </row>
    <row r="26" spans="1:7" ht="15.75">
      <c r="A26" s="34" t="s">
        <v>23</v>
      </c>
      <c r="F26" s="32"/>
      <c r="G26" s="31"/>
    </row>
    <row r="27" spans="1:7" ht="15.75">
      <c r="F27" s="32"/>
      <c r="G27" s="31"/>
    </row>
    <row r="28" spans="1:7" ht="15.75">
      <c r="B28" s="3" t="s">
        <v>24</v>
      </c>
      <c r="C28" s="4"/>
      <c r="D28" s="5"/>
      <c r="F28" s="32"/>
      <c r="G28" s="31"/>
    </row>
    <row r="29" spans="1:7" ht="15.75">
      <c r="B29" s="6"/>
      <c r="C29" s="7" t="s">
        <v>25</v>
      </c>
      <c r="F29" s="32"/>
      <c r="G29" s="31"/>
    </row>
    <row r="30" spans="1:7" ht="5.25" customHeight="1">
      <c r="B30" s="6"/>
      <c r="C30" s="8" t="s">
        <v>26</v>
      </c>
      <c r="F30" s="32"/>
      <c r="G30" s="31"/>
    </row>
    <row r="31" spans="1:7" ht="15.75">
      <c r="B31" s="7" t="s">
        <v>25</v>
      </c>
      <c r="D31" s="7" t="s">
        <v>25</v>
      </c>
      <c r="F31" s="32"/>
      <c r="G31" s="31"/>
    </row>
    <row r="32" spans="1:7" ht="44.25">
      <c r="B32" s="9" t="s">
        <v>27</v>
      </c>
      <c r="D32" s="9" t="s">
        <v>28</v>
      </c>
      <c r="F32" s="32"/>
      <c r="G32" s="31"/>
    </row>
    <row r="33" spans="1:7" ht="15.75">
      <c r="F33" s="32"/>
      <c r="G33" s="31"/>
    </row>
    <row r="34" spans="1:7" ht="15.75">
      <c r="F34" s="32"/>
      <c r="G34" s="31"/>
    </row>
    <row r="35" spans="1:7" ht="15.75">
      <c r="A35" s="42" t="s">
        <v>73</v>
      </c>
      <c r="B35" s="43"/>
      <c r="C35" s="43"/>
      <c r="D35" s="43"/>
      <c r="F35" s="32"/>
      <c r="G35" s="31"/>
    </row>
    <row r="36" spans="1:7" ht="15.75">
      <c r="F36" s="32"/>
      <c r="G36" s="31"/>
    </row>
    <row r="37" spans="1:7" ht="15.75">
      <c r="F37" s="32"/>
      <c r="G37" s="31"/>
    </row>
    <row r="38" spans="1:7">
      <c r="F38" s="45"/>
    </row>
    <row r="39" spans="1:7">
      <c r="F39" s="45"/>
    </row>
    <row r="40" spans="1:7">
      <c r="F40" s="45"/>
    </row>
    <row r="41" spans="1:7">
      <c r="F41" s="45"/>
    </row>
    <row r="42" spans="1:7">
      <c r="F42" s="45"/>
    </row>
    <row r="43" spans="1:7">
      <c r="F43" s="45"/>
    </row>
    <row r="44" spans="1:7">
      <c r="F44" s="45"/>
    </row>
    <row r="45" spans="1:7">
      <c r="F45" s="45"/>
    </row>
    <row r="46" spans="1:7">
      <c r="F46" s="45"/>
    </row>
    <row r="47" spans="1:7">
      <c r="F47" s="45"/>
    </row>
    <row r="48" spans="1:7">
      <c r="F48" s="45"/>
    </row>
    <row r="49" spans="6:6">
      <c r="F49" s="45"/>
    </row>
    <row r="50" spans="6:6">
      <c r="F50" s="45"/>
    </row>
    <row r="51" spans="6:6">
      <c r="F51" s="45"/>
    </row>
    <row r="52" spans="6:6">
      <c r="F52" s="45"/>
    </row>
    <row r="53" spans="6:6">
      <c r="F53" s="45"/>
    </row>
    <row r="54" spans="6:6">
      <c r="F54" s="45"/>
    </row>
    <row r="55" spans="6:6">
      <c r="F55" s="45"/>
    </row>
    <row r="56" spans="6:6">
      <c r="F56" s="45"/>
    </row>
    <row r="57" spans="6:6">
      <c r="F57" s="45"/>
    </row>
    <row r="58" spans="6:6">
      <c r="F58" s="45"/>
    </row>
    <row r="59" spans="6:6">
      <c r="F59" s="45"/>
    </row>
    <row r="60" spans="6:6">
      <c r="F60" s="45"/>
    </row>
    <row r="61" spans="6:6">
      <c r="F61" s="45"/>
    </row>
    <row r="62" spans="6:6">
      <c r="F62" s="45"/>
    </row>
    <row r="63" spans="6:6">
      <c r="F63" s="45"/>
    </row>
    <row r="64" spans="6:6">
      <c r="F64" s="45"/>
    </row>
    <row r="65" spans="6:6">
      <c r="F65" s="45"/>
    </row>
    <row r="66" spans="6:6">
      <c r="F66" s="45"/>
    </row>
    <row r="67" spans="6:6">
      <c r="F67" s="45"/>
    </row>
    <row r="68" spans="6:6">
      <c r="F68" s="45"/>
    </row>
    <row r="69" spans="6:6">
      <c r="F69" s="45"/>
    </row>
    <row r="70" spans="6:6">
      <c r="F70" s="45"/>
    </row>
    <row r="71" spans="6:6">
      <c r="F71" s="45"/>
    </row>
    <row r="72" spans="6:6">
      <c r="F72" s="45"/>
    </row>
    <row r="73" spans="6:6">
      <c r="F73" s="45"/>
    </row>
    <row r="74" spans="6:6">
      <c r="F74" s="45"/>
    </row>
    <row r="75" spans="6:6">
      <c r="F75" s="45"/>
    </row>
    <row r="76" spans="6:6">
      <c r="F76" s="45"/>
    </row>
    <row r="77" spans="6:6">
      <c r="F77" s="45"/>
    </row>
    <row r="78" spans="6:6">
      <c r="F78" s="45"/>
    </row>
    <row r="79" spans="6:6">
      <c r="F79" s="45"/>
    </row>
    <row r="80" spans="6:6">
      <c r="F80" s="45"/>
    </row>
    <row r="81" spans="6:6">
      <c r="F81" s="45"/>
    </row>
    <row r="82" spans="6:6">
      <c r="F82" s="45"/>
    </row>
    <row r="83" spans="6:6">
      <c r="F83" s="45"/>
    </row>
    <row r="84" spans="6:6">
      <c r="F84" s="45"/>
    </row>
    <row r="85" spans="6:6">
      <c r="F85" s="45"/>
    </row>
    <row r="86" spans="6:6">
      <c r="F86" s="45"/>
    </row>
    <row r="87" spans="6:6">
      <c r="F87" s="45"/>
    </row>
    <row r="88" spans="6:6">
      <c r="F88" s="45"/>
    </row>
    <row r="89" spans="6:6">
      <c r="F89" s="45"/>
    </row>
    <row r="90" spans="6:6">
      <c r="F90" s="45"/>
    </row>
    <row r="91" spans="6:6">
      <c r="F91" s="45"/>
    </row>
    <row r="92" spans="6:6">
      <c r="F92" s="45"/>
    </row>
    <row r="93" spans="6:6">
      <c r="F93" s="45"/>
    </row>
    <row r="94" spans="6:6">
      <c r="F94" s="45"/>
    </row>
    <row r="95" spans="6:6">
      <c r="F95" s="45"/>
    </row>
    <row r="96" spans="6:6">
      <c r="F96" s="45"/>
    </row>
    <row r="97" spans="6:6">
      <c r="F97" s="45"/>
    </row>
    <row r="98" spans="6:6">
      <c r="F98" s="45"/>
    </row>
    <row r="99" spans="6:6">
      <c r="F99" s="45"/>
    </row>
    <row r="100" spans="6:6">
      <c r="F100" s="45"/>
    </row>
    <row r="101" spans="6:6">
      <c r="F101" s="45"/>
    </row>
    <row r="102" spans="6:6">
      <c r="F102" s="45"/>
    </row>
    <row r="103" spans="6:6">
      <c r="F103" s="45"/>
    </row>
    <row r="104" spans="6:6">
      <c r="F104" s="45"/>
    </row>
    <row r="105" spans="6:6">
      <c r="F105" s="45"/>
    </row>
    <row r="106" spans="6:6">
      <c r="F106" s="45"/>
    </row>
    <row r="107" spans="6:6">
      <c r="F107" s="45"/>
    </row>
    <row r="108" spans="6:6">
      <c r="F108" s="45"/>
    </row>
    <row r="109" spans="6:6">
      <c r="F109" s="45"/>
    </row>
    <row r="110" spans="6:6">
      <c r="F110" s="45"/>
    </row>
    <row r="111" spans="6:6">
      <c r="F111" s="45"/>
    </row>
    <row r="112" spans="6:6">
      <c r="F112" s="45"/>
    </row>
    <row r="113" spans="6:6">
      <c r="F113" s="45"/>
    </row>
    <row r="114" spans="6:6">
      <c r="F114" s="45"/>
    </row>
    <row r="115" spans="6:6">
      <c r="F115" s="45"/>
    </row>
    <row r="116" spans="6:6">
      <c r="F116" s="45"/>
    </row>
    <row r="117" spans="6:6">
      <c r="F117" s="45"/>
    </row>
    <row r="118" spans="6:6">
      <c r="F118" s="45"/>
    </row>
    <row r="119" spans="6:6">
      <c r="F119" s="45"/>
    </row>
    <row r="120" spans="6:6">
      <c r="F120" s="45"/>
    </row>
    <row r="121" spans="6:6">
      <c r="F121" s="45"/>
    </row>
    <row r="122" spans="6:6">
      <c r="F122" s="45"/>
    </row>
    <row r="123" spans="6:6">
      <c r="F123" s="45"/>
    </row>
    <row r="124" spans="6:6">
      <c r="F124" s="45"/>
    </row>
    <row r="125" spans="6:6">
      <c r="F125" s="45"/>
    </row>
    <row r="126" spans="6:6">
      <c r="F126" s="45"/>
    </row>
    <row r="127" spans="6:6">
      <c r="F127" s="45"/>
    </row>
    <row r="128" spans="6:6">
      <c r="F128" s="45"/>
    </row>
    <row r="129" spans="6:6">
      <c r="F129" s="45"/>
    </row>
    <row r="130" spans="6:6">
      <c r="F130" s="45"/>
    </row>
    <row r="131" spans="6:6">
      <c r="F131" s="45"/>
    </row>
    <row r="132" spans="6:6">
      <c r="F132" s="45"/>
    </row>
    <row r="133" spans="6:6">
      <c r="F133" s="45"/>
    </row>
    <row r="134" spans="6:6">
      <c r="F134" s="45"/>
    </row>
    <row r="135" spans="6:6">
      <c r="F135" s="45"/>
    </row>
    <row r="136" spans="6:6">
      <c r="F136" s="45"/>
    </row>
    <row r="137" spans="6:6">
      <c r="F137" s="45"/>
    </row>
    <row r="138" spans="6:6">
      <c r="F138" s="45"/>
    </row>
    <row r="139" spans="6:6">
      <c r="F139" s="45"/>
    </row>
    <row r="140" spans="6:6">
      <c r="F140" s="45"/>
    </row>
    <row r="141" spans="6:6">
      <c r="F141" s="45"/>
    </row>
    <row r="142" spans="6:6">
      <c r="F142" s="45"/>
    </row>
    <row r="143" spans="6:6">
      <c r="F143" s="45"/>
    </row>
    <row r="144" spans="6:6">
      <c r="F144" s="45"/>
    </row>
    <row r="145" spans="6:6">
      <c r="F145" s="45"/>
    </row>
    <row r="146" spans="6:6">
      <c r="F146" s="45"/>
    </row>
    <row r="147" spans="6:6">
      <c r="F147" s="45"/>
    </row>
    <row r="148" spans="6:6">
      <c r="F148" s="45"/>
    </row>
    <row r="149" spans="6:6">
      <c r="F149" s="45"/>
    </row>
    <row r="150" spans="6:6">
      <c r="F150" s="45"/>
    </row>
    <row r="151" spans="6:6">
      <c r="F151" s="45"/>
    </row>
    <row r="152" spans="6:6">
      <c r="F152" s="45"/>
    </row>
    <row r="153" spans="6:6">
      <c r="F153" s="45"/>
    </row>
    <row r="154" spans="6:6">
      <c r="F154" s="45"/>
    </row>
    <row r="155" spans="6:6">
      <c r="F155" s="45"/>
    </row>
  </sheetData>
  <sheetProtection selectLockedCells="1" selectUnlockedCells="1"/>
  <mergeCells count="2">
    <mergeCell ref="A1:E3"/>
    <mergeCell ref="A5:E5"/>
  </mergeCells>
  <hyperlinks>
    <hyperlink ref="G2:G3" location="'GUIDE PRIVATE TILBUD'!A1" display="LINK TIL" xr:uid="{00000000-0004-0000-0500-000000000000}"/>
    <hyperlink ref="G3" location="'GUIDE BUDGET PRIVATE'!J2" display="GUIDE" xr:uid="{00000000-0004-0000-0500-000001000000}"/>
    <hyperlink ref="G2" location="'GUIDE BUDGET PRIVATE'!J2" display="LINK TIL" xr:uid="{00000000-0004-0000-0500-000002000000}"/>
    <hyperlink ref="G13" location="'GUIDE BUDGET PRIVATE'!J353" display="GUIDE" xr:uid="{00000000-0004-0000-0500-000003000000}"/>
    <hyperlink ref="F1:F4" location="'BUDGET PRIVATE TILBUD'!H2" display="LINK" xr:uid="{00000000-0004-0000-0500-000004000000}"/>
    <hyperlink ref="F1" location="'BUDGET PRIVATE TILBUD'!I2" display="LINK" xr:uid="{00000000-0004-0000-0500-000005000000}"/>
    <hyperlink ref="F2" location="'BUDGET PRIVATE TILBUD'!I2" display="TIL" xr:uid="{00000000-0004-0000-0500-000006000000}"/>
    <hyperlink ref="F3" location="'BUDGET PRIVATE TILBUD'!I2" display="BUDGET" xr:uid="{00000000-0004-0000-0500-000007000000}"/>
    <hyperlink ref="F4" location="'BUDGET PRIVATE TILBUD'!I2" display="SKEMA" xr:uid="{00000000-0004-0000-0500-000008000000}"/>
    <hyperlink ref="F14" location="'BUDGET PRIVATE TILBUD'!I60" display="BUDGET" xr:uid="{00000000-0004-0000-0500-000009000000}"/>
    <hyperlink ref="F15" location="'BUDGET PRIVATE TILBUD'!I59" display="BUDGET" xr:uid="{00000000-0004-0000-0500-00000A000000}"/>
    <hyperlink ref="F16" location="'BUDGET PRIVATE TILBUD'!I69" display="BUDGET" xr:uid="{00000000-0004-0000-0500-00000B000000}"/>
    <hyperlink ref="F17" location="'BUDGET PRIVATE TILBUD'!I81" display="BUDGET" xr:uid="{00000000-0004-0000-0500-00000C000000}"/>
    <hyperlink ref="J2" location="INDHOLDSFORTEGNELSE!J13" display="Indholds-fortegnelse" xr:uid="{00000000-0004-0000-0500-00000D000000}"/>
    <hyperlink ref="J1" location="INDHOLDSFORTEGNELSE!J13" display="Indholds-fortegnelse" xr:uid="{00000000-0004-0000-0500-00000E000000}"/>
    <hyperlink ref="J6" location="'GUIDE BUDGET PRIVAT'!J269" display="GUIDE" xr:uid="{00000000-0004-0000-0500-00000F000000}"/>
    <hyperlink ref="J5" location="'GUIDE BUDGET PRIVAT'!J269" display="Link til" xr:uid="{00000000-0004-0000-0500-000010000000}"/>
    <hyperlink ref="J9" location="'BUDGET PRIVATE TILBUD'!J2" display="Link til" xr:uid="{00000000-0004-0000-0500-000011000000}"/>
    <hyperlink ref="J10" location="'BUDGET PRIVATE TILBUD'!J2" display="BUDGET" xr:uid="{00000000-0004-0000-0500-000012000000}"/>
  </hyperlinks>
  <pageMargins left="0.70866141732283472" right="0.70866141732283472" top="0.74803149606299213" bottom="0.74803149606299213" header="0.51181102362204722" footer="0.51181102362204722"/>
  <pageSetup paperSize="9" scale="81" firstPageNumber="0" orientation="portrait" horizontalDpi="300" verticalDpi="300" r:id="rId1"/>
  <headerFooter alignWithMargins="0"/>
  <colBreaks count="1" manualBreakCount="1">
    <brk id="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36"/>
  <sheetViews>
    <sheetView workbookViewId="0">
      <selection activeCell="A8" sqref="A8:I43"/>
    </sheetView>
  </sheetViews>
  <sheetFormatPr defaultColWidth="8.85546875" defaultRowHeight="15"/>
  <cols>
    <col min="1" max="1" width="8.85546875" style="13" customWidth="1"/>
    <col min="2" max="9" width="8.85546875" style="13"/>
    <col min="10" max="10" width="8.85546875" style="24"/>
    <col min="11" max="12" width="8.85546875" style="22"/>
    <col min="13" max="13" width="11.28515625" style="22" customWidth="1"/>
    <col min="14" max="16384" width="8.85546875" style="22"/>
  </cols>
  <sheetData>
    <row r="1" spans="1:10" ht="18">
      <c r="A1" s="209" t="s">
        <v>159</v>
      </c>
      <c r="B1" s="209"/>
      <c r="C1" s="209"/>
      <c r="D1" s="209"/>
      <c r="E1" s="209"/>
      <c r="F1" s="209"/>
      <c r="J1" s="18" t="s">
        <v>45</v>
      </c>
    </row>
    <row r="2" spans="1:10" ht="15.75">
      <c r="J2" s="18" t="s">
        <v>46</v>
      </c>
    </row>
    <row r="3" spans="1:10" ht="15" customHeight="1">
      <c r="A3" s="224" t="s">
        <v>171</v>
      </c>
      <c r="B3" s="224"/>
      <c r="C3" s="224"/>
      <c r="D3" s="224"/>
      <c r="E3" s="224"/>
      <c r="F3" s="224"/>
      <c r="G3" s="224"/>
      <c r="H3" s="224"/>
      <c r="I3" s="224"/>
      <c r="J3" s="18" t="s">
        <v>47</v>
      </c>
    </row>
    <row r="4" spans="1:10" ht="15" customHeight="1">
      <c r="A4" s="224"/>
      <c r="B4" s="224"/>
      <c r="C4" s="224"/>
      <c r="D4" s="224"/>
      <c r="E4" s="224"/>
      <c r="F4" s="224"/>
      <c r="G4" s="224"/>
      <c r="H4" s="224"/>
      <c r="I4" s="224"/>
      <c r="J4" s="18" t="s">
        <v>48</v>
      </c>
    </row>
    <row r="5" spans="1:10">
      <c r="J5" s="31"/>
    </row>
    <row r="6" spans="1:10">
      <c r="J6" s="31"/>
    </row>
    <row r="7" spans="1:10" ht="15.75">
      <c r="A7" s="147" t="s">
        <v>147</v>
      </c>
      <c r="J7" s="16" t="s">
        <v>47</v>
      </c>
    </row>
    <row r="8" spans="1:10">
      <c r="A8" s="210" t="s">
        <v>235</v>
      </c>
      <c r="B8" s="211"/>
      <c r="C8" s="211"/>
      <c r="D8" s="211"/>
      <c r="E8" s="211"/>
      <c r="F8" s="211"/>
      <c r="G8" s="211"/>
      <c r="H8" s="211"/>
      <c r="I8" s="211"/>
      <c r="J8" s="31"/>
    </row>
    <row r="9" spans="1:10">
      <c r="A9" s="211"/>
      <c r="B9" s="211"/>
      <c r="C9" s="211"/>
      <c r="D9" s="211"/>
      <c r="E9" s="211"/>
      <c r="F9" s="211"/>
      <c r="G9" s="211"/>
      <c r="H9" s="211"/>
      <c r="I9" s="211"/>
      <c r="J9" s="31"/>
    </row>
    <row r="10" spans="1:10">
      <c r="A10" s="211"/>
      <c r="B10" s="211"/>
      <c r="C10" s="211"/>
      <c r="D10" s="211"/>
      <c r="E10" s="211"/>
      <c r="F10" s="211"/>
      <c r="G10" s="211"/>
      <c r="H10" s="211"/>
      <c r="I10" s="211"/>
      <c r="J10" s="31"/>
    </row>
    <row r="11" spans="1:10">
      <c r="A11" s="211"/>
      <c r="B11" s="211"/>
      <c r="C11" s="211"/>
      <c r="D11" s="211"/>
      <c r="E11" s="211"/>
      <c r="F11" s="211"/>
      <c r="G11" s="211"/>
      <c r="H11" s="211"/>
      <c r="I11" s="211"/>
      <c r="J11" s="31"/>
    </row>
    <row r="12" spans="1:10">
      <c r="A12" s="211"/>
      <c r="B12" s="211"/>
      <c r="C12" s="211"/>
      <c r="D12" s="211"/>
      <c r="E12" s="211"/>
      <c r="F12" s="211"/>
      <c r="G12" s="211"/>
      <c r="H12" s="211"/>
      <c r="I12" s="211"/>
      <c r="J12" s="31"/>
    </row>
    <row r="13" spans="1:10">
      <c r="A13" s="211"/>
      <c r="B13" s="211"/>
      <c r="C13" s="211"/>
      <c r="D13" s="211"/>
      <c r="E13" s="211"/>
      <c r="F13" s="211"/>
      <c r="G13" s="211"/>
      <c r="H13" s="211"/>
      <c r="I13" s="211"/>
      <c r="J13" s="31"/>
    </row>
    <row r="14" spans="1:10">
      <c r="A14" s="211"/>
      <c r="B14" s="211"/>
      <c r="C14" s="211"/>
      <c r="D14" s="211"/>
      <c r="E14" s="211"/>
      <c r="F14" s="211"/>
      <c r="G14" s="211"/>
      <c r="H14" s="211"/>
      <c r="I14" s="211"/>
      <c r="J14" s="31"/>
    </row>
    <row r="15" spans="1:10">
      <c r="A15" s="211"/>
      <c r="B15" s="211"/>
      <c r="C15" s="211"/>
      <c r="D15" s="211"/>
      <c r="E15" s="211"/>
      <c r="F15" s="211"/>
      <c r="G15" s="211"/>
      <c r="H15" s="211"/>
      <c r="I15" s="211"/>
      <c r="J15" s="31"/>
    </row>
    <row r="16" spans="1:10">
      <c r="A16" s="211"/>
      <c r="B16" s="211"/>
      <c r="C16" s="211"/>
      <c r="D16" s="211"/>
      <c r="E16" s="211"/>
      <c r="F16" s="211"/>
      <c r="G16" s="211"/>
      <c r="H16" s="211"/>
      <c r="I16" s="211"/>
      <c r="J16" s="31"/>
    </row>
    <row r="17" spans="1:10">
      <c r="A17" s="211"/>
      <c r="B17" s="211"/>
      <c r="C17" s="211"/>
      <c r="D17" s="211"/>
      <c r="E17" s="211"/>
      <c r="F17" s="211"/>
      <c r="G17" s="211"/>
      <c r="H17" s="211"/>
      <c r="I17" s="211"/>
      <c r="J17" s="31"/>
    </row>
    <row r="18" spans="1:10">
      <c r="A18" s="211"/>
      <c r="B18" s="211"/>
      <c r="C18" s="211"/>
      <c r="D18" s="211"/>
      <c r="E18" s="211"/>
      <c r="F18" s="211"/>
      <c r="G18" s="211"/>
      <c r="H18" s="211"/>
      <c r="I18" s="211"/>
      <c r="J18" s="31"/>
    </row>
    <row r="19" spans="1:10">
      <c r="A19" s="211"/>
      <c r="B19" s="211"/>
      <c r="C19" s="211"/>
      <c r="D19" s="211"/>
      <c r="E19" s="211"/>
      <c r="F19" s="211"/>
      <c r="G19" s="211"/>
      <c r="H19" s="211"/>
      <c r="I19" s="211"/>
      <c r="J19" s="31"/>
    </row>
    <row r="20" spans="1:10">
      <c r="A20" s="211"/>
      <c r="B20" s="211"/>
      <c r="C20" s="211"/>
      <c r="D20" s="211"/>
      <c r="E20" s="211"/>
      <c r="F20" s="211"/>
      <c r="G20" s="211"/>
      <c r="H20" s="211"/>
      <c r="I20" s="211"/>
      <c r="J20" s="31"/>
    </row>
    <row r="21" spans="1:10">
      <c r="A21" s="211"/>
      <c r="B21" s="211"/>
      <c r="C21" s="211"/>
      <c r="D21" s="211"/>
      <c r="E21" s="211"/>
      <c r="F21" s="211"/>
      <c r="G21" s="211"/>
      <c r="H21" s="211"/>
      <c r="I21" s="211"/>
      <c r="J21" s="31"/>
    </row>
    <row r="22" spans="1:10">
      <c r="A22" s="211"/>
      <c r="B22" s="211"/>
      <c r="C22" s="211"/>
      <c r="D22" s="211"/>
      <c r="E22" s="211"/>
      <c r="F22" s="211"/>
      <c r="G22" s="211"/>
      <c r="H22" s="211"/>
      <c r="I22" s="211"/>
      <c r="J22" s="31"/>
    </row>
    <row r="23" spans="1:10">
      <c r="A23" s="211"/>
      <c r="B23" s="211"/>
      <c r="C23" s="211"/>
      <c r="D23" s="211"/>
      <c r="E23" s="211"/>
      <c r="F23" s="211"/>
      <c r="G23" s="211"/>
      <c r="H23" s="211"/>
      <c r="I23" s="211"/>
      <c r="J23" s="31"/>
    </row>
    <row r="24" spans="1:10">
      <c r="A24" s="211"/>
      <c r="B24" s="211"/>
      <c r="C24" s="211"/>
      <c r="D24" s="211"/>
      <c r="E24" s="211"/>
      <c r="F24" s="211"/>
      <c r="G24" s="211"/>
      <c r="H24" s="211"/>
      <c r="I24" s="211"/>
      <c r="J24" s="31"/>
    </row>
    <row r="25" spans="1:10">
      <c r="A25" s="211"/>
      <c r="B25" s="211"/>
      <c r="C25" s="211"/>
      <c r="D25" s="211"/>
      <c r="E25" s="211"/>
      <c r="F25" s="211"/>
      <c r="G25" s="211"/>
      <c r="H25" s="211"/>
      <c r="I25" s="211"/>
      <c r="J25" s="31"/>
    </row>
    <row r="26" spans="1:10">
      <c r="A26" s="211"/>
      <c r="B26" s="211"/>
      <c r="C26" s="211"/>
      <c r="D26" s="211"/>
      <c r="E26" s="211"/>
      <c r="F26" s="211"/>
      <c r="G26" s="211"/>
      <c r="H26" s="211"/>
      <c r="I26" s="211"/>
      <c r="J26" s="31"/>
    </row>
    <row r="27" spans="1:10">
      <c r="A27" s="211"/>
      <c r="B27" s="211"/>
      <c r="C27" s="211"/>
      <c r="D27" s="211"/>
      <c r="E27" s="211"/>
      <c r="F27" s="211"/>
      <c r="G27" s="211"/>
      <c r="H27" s="211"/>
      <c r="I27" s="211"/>
      <c r="J27" s="31"/>
    </row>
    <row r="28" spans="1:10">
      <c r="A28" s="211"/>
      <c r="B28" s="211"/>
      <c r="C28" s="211"/>
      <c r="D28" s="211"/>
      <c r="E28" s="211"/>
      <c r="F28" s="211"/>
      <c r="G28" s="211"/>
      <c r="H28" s="211"/>
      <c r="I28" s="211"/>
      <c r="J28" s="31"/>
    </row>
    <row r="29" spans="1:10">
      <c r="A29" s="211"/>
      <c r="B29" s="211"/>
      <c r="C29" s="211"/>
      <c r="D29" s="211"/>
      <c r="E29" s="211"/>
      <c r="F29" s="211"/>
      <c r="G29" s="211"/>
      <c r="H29" s="211"/>
      <c r="I29" s="211"/>
      <c r="J29" s="31"/>
    </row>
    <row r="30" spans="1:10">
      <c r="A30" s="211"/>
      <c r="B30" s="211"/>
      <c r="C30" s="211"/>
      <c r="D30" s="211"/>
      <c r="E30" s="211"/>
      <c r="F30" s="211"/>
      <c r="G30" s="211"/>
      <c r="H30" s="211"/>
      <c r="I30" s="211"/>
      <c r="J30" s="31"/>
    </row>
    <row r="31" spans="1:10">
      <c r="A31" s="211"/>
      <c r="B31" s="211"/>
      <c r="C31" s="211"/>
      <c r="D31" s="211"/>
      <c r="E31" s="211"/>
      <c r="F31" s="211"/>
      <c r="G31" s="211"/>
      <c r="H31" s="211"/>
      <c r="I31" s="211"/>
      <c r="J31" s="31"/>
    </row>
    <row r="32" spans="1:10">
      <c r="A32" s="211"/>
      <c r="B32" s="211"/>
      <c r="C32" s="211"/>
      <c r="D32" s="211"/>
      <c r="E32" s="211"/>
      <c r="F32" s="211"/>
      <c r="G32" s="211"/>
      <c r="H32" s="211"/>
      <c r="I32" s="211"/>
      <c r="J32" s="31"/>
    </row>
    <row r="33" spans="1:10">
      <c r="A33" s="211"/>
      <c r="B33" s="211"/>
      <c r="C33" s="211"/>
      <c r="D33" s="211"/>
      <c r="E33" s="211"/>
      <c r="F33" s="211"/>
      <c r="G33" s="211"/>
      <c r="H33" s="211"/>
      <c r="I33" s="211"/>
      <c r="J33" s="31"/>
    </row>
    <row r="34" spans="1:10">
      <c r="A34" s="211"/>
      <c r="B34" s="211"/>
      <c r="C34" s="211"/>
      <c r="D34" s="211"/>
      <c r="E34" s="211"/>
      <c r="F34" s="211"/>
      <c r="G34" s="211"/>
      <c r="H34" s="211"/>
      <c r="I34" s="211"/>
      <c r="J34" s="31"/>
    </row>
    <row r="35" spans="1:10">
      <c r="A35" s="211"/>
      <c r="B35" s="211"/>
      <c r="C35" s="211"/>
      <c r="D35" s="211"/>
      <c r="E35" s="211"/>
      <c r="F35" s="211"/>
      <c r="G35" s="211"/>
      <c r="H35" s="211"/>
      <c r="I35" s="211"/>
      <c r="J35" s="31"/>
    </row>
    <row r="36" spans="1:10">
      <c r="A36" s="211"/>
      <c r="B36" s="211"/>
      <c r="C36" s="211"/>
      <c r="D36" s="211"/>
      <c r="E36" s="211"/>
      <c r="F36" s="211"/>
      <c r="G36" s="211"/>
      <c r="H36" s="211"/>
      <c r="I36" s="211"/>
      <c r="J36" s="31"/>
    </row>
    <row r="37" spans="1:10">
      <c r="A37" s="211"/>
      <c r="B37" s="211"/>
      <c r="C37" s="211"/>
      <c r="D37" s="211"/>
      <c r="E37" s="211"/>
      <c r="F37" s="211"/>
      <c r="G37" s="211"/>
      <c r="H37" s="211"/>
      <c r="I37" s="211"/>
      <c r="J37" s="31"/>
    </row>
    <row r="38" spans="1:10">
      <c r="A38" s="211"/>
      <c r="B38" s="211"/>
      <c r="C38" s="211"/>
      <c r="D38" s="211"/>
      <c r="E38" s="211"/>
      <c r="F38" s="211"/>
      <c r="G38" s="211"/>
      <c r="H38" s="211"/>
      <c r="I38" s="211"/>
      <c r="J38" s="31"/>
    </row>
    <row r="39" spans="1:10">
      <c r="A39" s="211"/>
      <c r="B39" s="211"/>
      <c r="C39" s="211"/>
      <c r="D39" s="211"/>
      <c r="E39" s="211"/>
      <c r="F39" s="211"/>
      <c r="G39" s="211"/>
      <c r="H39" s="211"/>
      <c r="I39" s="211"/>
      <c r="J39" s="31"/>
    </row>
    <row r="40" spans="1:10">
      <c r="A40" s="211"/>
      <c r="B40" s="211"/>
      <c r="C40" s="211"/>
      <c r="D40" s="211"/>
      <c r="E40" s="211"/>
      <c r="F40" s="211"/>
      <c r="G40" s="211"/>
      <c r="H40" s="211"/>
      <c r="I40" s="211"/>
      <c r="J40" s="31"/>
    </row>
    <row r="41" spans="1:10">
      <c r="A41" s="211"/>
      <c r="B41" s="211"/>
      <c r="C41" s="211"/>
      <c r="D41" s="211"/>
      <c r="E41" s="211"/>
      <c r="F41" s="211"/>
      <c r="G41" s="211"/>
      <c r="H41" s="211"/>
      <c r="I41" s="211"/>
      <c r="J41" s="31"/>
    </row>
    <row r="42" spans="1:10">
      <c r="A42" s="211"/>
      <c r="B42" s="211"/>
      <c r="C42" s="211"/>
      <c r="D42" s="211"/>
      <c r="E42" s="211"/>
      <c r="F42" s="211"/>
      <c r="G42" s="211"/>
      <c r="H42" s="211"/>
      <c r="I42" s="211"/>
      <c r="J42" s="31"/>
    </row>
    <row r="43" spans="1:10">
      <c r="A43" s="211"/>
      <c r="B43" s="211"/>
      <c r="C43" s="211"/>
      <c r="D43" s="211"/>
      <c r="E43" s="211"/>
      <c r="F43" s="211"/>
      <c r="G43" s="211"/>
      <c r="H43" s="211"/>
      <c r="I43" s="211"/>
      <c r="J43" s="31"/>
    </row>
    <row r="44" spans="1:10">
      <c r="J44" s="31"/>
    </row>
    <row r="45" spans="1:10">
      <c r="J45" s="31"/>
    </row>
    <row r="46" spans="1:10" ht="15.75">
      <c r="A46" s="147" t="s">
        <v>112</v>
      </c>
      <c r="J46" s="16" t="s">
        <v>47</v>
      </c>
    </row>
    <row r="47" spans="1:10" ht="15" customHeight="1">
      <c r="A47" s="210" t="s">
        <v>292</v>
      </c>
      <c r="B47" s="210"/>
      <c r="C47" s="210"/>
      <c r="D47" s="210"/>
      <c r="E47" s="210"/>
      <c r="F47" s="210"/>
      <c r="G47" s="210"/>
      <c r="H47" s="210"/>
      <c r="I47" s="210"/>
      <c r="J47" s="31"/>
    </row>
    <row r="48" spans="1:10">
      <c r="A48" s="210"/>
      <c r="B48" s="210"/>
      <c r="C48" s="210"/>
      <c r="D48" s="210"/>
      <c r="E48" s="210"/>
      <c r="F48" s="210"/>
      <c r="G48" s="210"/>
      <c r="H48" s="210"/>
      <c r="I48" s="210"/>
      <c r="J48" s="31"/>
    </row>
    <row r="49" spans="1:10">
      <c r="A49" s="210"/>
      <c r="B49" s="210"/>
      <c r="C49" s="210"/>
      <c r="D49" s="210"/>
      <c r="E49" s="210"/>
      <c r="F49" s="210"/>
      <c r="G49" s="210"/>
      <c r="H49" s="210"/>
      <c r="I49" s="210"/>
      <c r="J49" s="31"/>
    </row>
    <row r="50" spans="1:10">
      <c r="A50" s="210"/>
      <c r="B50" s="210"/>
      <c r="C50" s="210"/>
      <c r="D50" s="210"/>
      <c r="E50" s="210"/>
      <c r="F50" s="210"/>
      <c r="G50" s="210"/>
      <c r="H50" s="210"/>
      <c r="I50" s="210"/>
      <c r="J50" s="31"/>
    </row>
    <row r="51" spans="1:10">
      <c r="A51" s="210"/>
      <c r="B51" s="210"/>
      <c r="C51" s="210"/>
      <c r="D51" s="210"/>
      <c r="E51" s="210"/>
      <c r="F51" s="210"/>
      <c r="G51" s="210"/>
      <c r="H51" s="210"/>
      <c r="I51" s="210"/>
      <c r="J51" s="31"/>
    </row>
    <row r="52" spans="1:10">
      <c r="A52" s="210"/>
      <c r="B52" s="210"/>
      <c r="C52" s="210"/>
      <c r="D52" s="210"/>
      <c r="E52" s="210"/>
      <c r="F52" s="210"/>
      <c r="G52" s="210"/>
      <c r="H52" s="210"/>
      <c r="I52" s="210"/>
      <c r="J52" s="31"/>
    </row>
    <row r="53" spans="1:10">
      <c r="A53" s="210"/>
      <c r="B53" s="210"/>
      <c r="C53" s="210"/>
      <c r="D53" s="210"/>
      <c r="E53" s="210"/>
      <c r="F53" s="210"/>
      <c r="G53" s="210"/>
      <c r="H53" s="210"/>
      <c r="I53" s="210"/>
      <c r="J53" s="31"/>
    </row>
    <row r="54" spans="1:10">
      <c r="A54" s="210"/>
      <c r="B54" s="210"/>
      <c r="C54" s="210"/>
      <c r="D54" s="210"/>
      <c r="E54" s="210"/>
      <c r="F54" s="210"/>
      <c r="G54" s="210"/>
      <c r="H54" s="210"/>
      <c r="I54" s="210"/>
      <c r="J54" s="31"/>
    </row>
    <row r="55" spans="1:10">
      <c r="A55" s="210"/>
      <c r="B55" s="210"/>
      <c r="C55" s="210"/>
      <c r="D55" s="210"/>
      <c r="E55" s="210"/>
      <c r="F55" s="210"/>
      <c r="G55" s="210"/>
      <c r="H55" s="210"/>
      <c r="I55" s="210"/>
      <c r="J55" s="31"/>
    </row>
    <row r="56" spans="1:10">
      <c r="A56" s="210"/>
      <c r="B56" s="210"/>
      <c r="C56" s="210"/>
      <c r="D56" s="210"/>
      <c r="E56" s="210"/>
      <c r="F56" s="210"/>
      <c r="G56" s="210"/>
      <c r="H56" s="210"/>
      <c r="I56" s="210"/>
      <c r="J56" s="31"/>
    </row>
    <row r="57" spans="1:10">
      <c r="A57" s="210"/>
      <c r="B57" s="210"/>
      <c r="C57" s="210"/>
      <c r="D57" s="210"/>
      <c r="E57" s="210"/>
      <c r="F57" s="210"/>
      <c r="G57" s="210"/>
      <c r="H57" s="210"/>
      <c r="I57" s="210"/>
      <c r="J57" s="31"/>
    </row>
    <row r="58" spans="1:10">
      <c r="A58" s="210"/>
      <c r="B58" s="210"/>
      <c r="C58" s="210"/>
      <c r="D58" s="210"/>
      <c r="E58" s="210"/>
      <c r="F58" s="210"/>
      <c r="G58" s="210"/>
      <c r="H58" s="210"/>
      <c r="I58" s="210"/>
      <c r="J58" s="31"/>
    </row>
    <row r="59" spans="1:10">
      <c r="A59" s="210"/>
      <c r="B59" s="210"/>
      <c r="C59" s="210"/>
      <c r="D59" s="210"/>
      <c r="E59" s="210"/>
      <c r="F59" s="210"/>
      <c r="G59" s="210"/>
      <c r="H59" s="210"/>
      <c r="I59" s="210"/>
      <c r="J59" s="31"/>
    </row>
    <row r="60" spans="1:10">
      <c r="A60" s="210"/>
      <c r="B60" s="210"/>
      <c r="C60" s="210"/>
      <c r="D60" s="210"/>
      <c r="E60" s="210"/>
      <c r="F60" s="210"/>
      <c r="G60" s="210"/>
      <c r="H60" s="210"/>
      <c r="I60" s="210"/>
      <c r="J60" s="31"/>
    </row>
    <row r="61" spans="1:10">
      <c r="A61" s="210"/>
      <c r="B61" s="210"/>
      <c r="C61" s="210"/>
      <c r="D61" s="210"/>
      <c r="E61" s="210"/>
      <c r="F61" s="210"/>
      <c r="G61" s="210"/>
      <c r="H61" s="210"/>
      <c r="I61" s="210"/>
      <c r="J61" s="31"/>
    </row>
    <row r="62" spans="1:10">
      <c r="A62" s="210"/>
      <c r="B62" s="210"/>
      <c r="C62" s="210"/>
      <c r="D62" s="210"/>
      <c r="E62" s="210"/>
      <c r="F62" s="210"/>
      <c r="G62" s="210"/>
      <c r="H62" s="210"/>
      <c r="I62" s="210"/>
      <c r="J62" s="31"/>
    </row>
    <row r="63" spans="1:10">
      <c r="A63" s="210"/>
      <c r="B63" s="210"/>
      <c r="C63" s="210"/>
      <c r="D63" s="210"/>
      <c r="E63" s="210"/>
      <c r="F63" s="210"/>
      <c r="G63" s="210"/>
      <c r="H63" s="210"/>
      <c r="I63" s="210"/>
      <c r="J63" s="31"/>
    </row>
    <row r="64" spans="1:10">
      <c r="A64" s="210"/>
      <c r="B64" s="210"/>
      <c r="C64" s="210"/>
      <c r="D64" s="210"/>
      <c r="E64" s="210"/>
      <c r="F64" s="210"/>
      <c r="G64" s="210"/>
      <c r="H64" s="210"/>
      <c r="I64" s="210"/>
      <c r="J64" s="31"/>
    </row>
    <row r="65" spans="1:10">
      <c r="A65" s="210"/>
      <c r="B65" s="210"/>
      <c r="C65" s="210"/>
      <c r="D65" s="210"/>
      <c r="E65" s="210"/>
      <c r="F65" s="210"/>
      <c r="G65" s="210"/>
      <c r="H65" s="210"/>
      <c r="I65" s="210"/>
      <c r="J65" s="31"/>
    </row>
    <row r="66" spans="1:10">
      <c r="A66" s="210"/>
      <c r="B66" s="210"/>
      <c r="C66" s="210"/>
      <c r="D66" s="210"/>
      <c r="E66" s="210"/>
      <c r="F66" s="210"/>
      <c r="G66" s="210"/>
      <c r="H66" s="210"/>
      <c r="I66" s="210"/>
      <c r="J66" s="31"/>
    </row>
    <row r="67" spans="1:10">
      <c r="A67" s="210"/>
      <c r="B67" s="210"/>
      <c r="C67" s="210"/>
      <c r="D67" s="210"/>
      <c r="E67" s="210"/>
      <c r="F67" s="210"/>
      <c r="G67" s="210"/>
      <c r="H67" s="210"/>
      <c r="I67" s="210"/>
      <c r="J67" s="31"/>
    </row>
    <row r="68" spans="1:10">
      <c r="A68" s="210"/>
      <c r="B68" s="210"/>
      <c r="C68" s="210"/>
      <c r="D68" s="210"/>
      <c r="E68" s="210"/>
      <c r="F68" s="210"/>
      <c r="G68" s="210"/>
      <c r="H68" s="210"/>
      <c r="I68" s="210"/>
      <c r="J68" s="31"/>
    </row>
    <row r="69" spans="1:10">
      <c r="A69" s="210"/>
      <c r="B69" s="210"/>
      <c r="C69" s="210"/>
      <c r="D69" s="210"/>
      <c r="E69" s="210"/>
      <c r="F69" s="210"/>
      <c r="G69" s="210"/>
      <c r="H69" s="210"/>
      <c r="I69" s="210"/>
      <c r="J69" s="31"/>
    </row>
    <row r="70" spans="1:10">
      <c r="A70" s="210"/>
      <c r="B70" s="210"/>
      <c r="C70" s="210"/>
      <c r="D70" s="210"/>
      <c r="E70" s="210"/>
      <c r="F70" s="210"/>
      <c r="G70" s="210"/>
      <c r="H70" s="210"/>
      <c r="I70" s="210"/>
      <c r="J70" s="31"/>
    </row>
    <row r="71" spans="1:10">
      <c r="A71" s="210"/>
      <c r="B71" s="210"/>
      <c r="C71" s="210"/>
      <c r="D71" s="210"/>
      <c r="E71" s="210"/>
      <c r="F71" s="210"/>
      <c r="G71" s="210"/>
      <c r="H71" s="210"/>
      <c r="I71" s="210"/>
      <c r="J71" s="31"/>
    </row>
    <row r="72" spans="1:10">
      <c r="A72" s="210"/>
      <c r="B72" s="210"/>
      <c r="C72" s="210"/>
      <c r="D72" s="210"/>
      <c r="E72" s="210"/>
      <c r="F72" s="210"/>
      <c r="G72" s="210"/>
      <c r="H72" s="210"/>
      <c r="I72" s="210"/>
      <c r="J72" s="31"/>
    </row>
    <row r="73" spans="1:10">
      <c r="A73" s="210"/>
      <c r="B73" s="210"/>
      <c r="C73" s="210"/>
      <c r="D73" s="210"/>
      <c r="E73" s="210"/>
      <c r="F73" s="210"/>
      <c r="G73" s="210"/>
      <c r="H73" s="210"/>
      <c r="I73" s="210"/>
      <c r="J73" s="31"/>
    </row>
    <row r="74" spans="1:10">
      <c r="A74" s="210"/>
      <c r="B74" s="210"/>
      <c r="C74" s="210"/>
      <c r="D74" s="210"/>
      <c r="E74" s="210"/>
      <c r="F74" s="210"/>
      <c r="G74" s="210"/>
      <c r="H74" s="210"/>
      <c r="I74" s="210"/>
      <c r="J74" s="31"/>
    </row>
    <row r="75" spans="1:10">
      <c r="A75" s="210"/>
      <c r="B75" s="210"/>
      <c r="C75" s="210"/>
      <c r="D75" s="210"/>
      <c r="E75" s="210"/>
      <c r="F75" s="210"/>
      <c r="G75" s="210"/>
      <c r="H75" s="210"/>
      <c r="I75" s="210"/>
      <c r="J75" s="31"/>
    </row>
    <row r="76" spans="1:10" ht="31.5" customHeight="1">
      <c r="A76" s="210"/>
      <c r="B76" s="210"/>
      <c r="C76" s="210"/>
      <c r="D76" s="210"/>
      <c r="E76" s="210"/>
      <c r="F76" s="210"/>
      <c r="G76" s="210"/>
      <c r="H76" s="210"/>
      <c r="I76" s="210"/>
      <c r="J76" s="31"/>
    </row>
    <row r="77" spans="1:10">
      <c r="J77" s="31"/>
    </row>
    <row r="78" spans="1:10">
      <c r="J78" s="31"/>
    </row>
    <row r="79" spans="1:10">
      <c r="A79" s="147" t="s">
        <v>280</v>
      </c>
      <c r="J79" s="31"/>
    </row>
    <row r="80" spans="1:10">
      <c r="A80" s="210" t="s">
        <v>288</v>
      </c>
      <c r="B80" s="211"/>
      <c r="C80" s="211"/>
      <c r="D80" s="211"/>
      <c r="E80" s="211"/>
      <c r="F80" s="211"/>
      <c r="G80" s="211"/>
      <c r="H80" s="211"/>
      <c r="I80" s="211"/>
      <c r="J80" s="31"/>
    </row>
    <row r="81" spans="1:10">
      <c r="A81" s="210"/>
      <c r="B81" s="211"/>
      <c r="C81" s="211"/>
      <c r="D81" s="211"/>
      <c r="E81" s="211"/>
      <c r="F81" s="211"/>
      <c r="G81" s="211"/>
      <c r="H81" s="211"/>
      <c r="I81" s="211"/>
      <c r="J81" s="31"/>
    </row>
    <row r="82" spans="1:10">
      <c r="A82" s="210"/>
      <c r="B82" s="211"/>
      <c r="C82" s="211"/>
      <c r="D82" s="211"/>
      <c r="E82" s="211"/>
      <c r="F82" s="211"/>
      <c r="G82" s="211"/>
      <c r="H82" s="211"/>
      <c r="I82" s="211"/>
      <c r="J82" s="31"/>
    </row>
    <row r="83" spans="1:10">
      <c r="A83" s="210"/>
      <c r="B83" s="211"/>
      <c r="C83" s="211"/>
      <c r="D83" s="211"/>
      <c r="E83" s="211"/>
      <c r="F83" s="211"/>
      <c r="G83" s="211"/>
      <c r="H83" s="211"/>
      <c r="I83" s="211"/>
      <c r="J83" s="31"/>
    </row>
    <row r="84" spans="1:10">
      <c r="A84" s="210"/>
      <c r="B84" s="211"/>
      <c r="C84" s="211"/>
      <c r="D84" s="211"/>
      <c r="E84" s="211"/>
      <c r="F84" s="211"/>
      <c r="G84" s="211"/>
      <c r="H84" s="211"/>
      <c r="I84" s="211"/>
      <c r="J84" s="31"/>
    </row>
    <row r="85" spans="1:10">
      <c r="J85" s="31"/>
    </row>
    <row r="86" spans="1:10">
      <c r="J86" s="31"/>
    </row>
    <row r="87" spans="1:10">
      <c r="J87" s="31"/>
    </row>
    <row r="88" spans="1:10">
      <c r="A88" s="147" t="s">
        <v>118</v>
      </c>
      <c r="J88" s="31"/>
    </row>
    <row r="89" spans="1:10" ht="15" customHeight="1">
      <c r="A89" s="210" t="s">
        <v>257</v>
      </c>
      <c r="B89" s="210"/>
      <c r="C89" s="210"/>
      <c r="D89" s="210"/>
      <c r="E89" s="210"/>
      <c r="F89" s="210"/>
      <c r="G89" s="210"/>
      <c r="H89" s="210"/>
      <c r="I89" s="210"/>
      <c r="J89" s="31"/>
    </row>
    <row r="90" spans="1:10" ht="15" customHeight="1">
      <c r="A90" s="210"/>
      <c r="B90" s="210"/>
      <c r="C90" s="210"/>
      <c r="D90" s="210"/>
      <c r="E90" s="210"/>
      <c r="F90" s="210"/>
      <c r="G90" s="210"/>
      <c r="H90" s="210"/>
      <c r="I90" s="210"/>
      <c r="J90" s="31"/>
    </row>
    <row r="91" spans="1:10" ht="15" customHeight="1">
      <c r="A91" s="210"/>
      <c r="B91" s="210"/>
      <c r="C91" s="210"/>
      <c r="D91" s="210"/>
      <c r="E91" s="210"/>
      <c r="F91" s="210"/>
      <c r="G91" s="210"/>
      <c r="H91" s="210"/>
      <c r="I91" s="210"/>
      <c r="J91" s="31"/>
    </row>
    <row r="92" spans="1:10" ht="15" customHeight="1">
      <c r="A92" s="210"/>
      <c r="B92" s="210"/>
      <c r="C92" s="210"/>
      <c r="D92" s="210"/>
      <c r="E92" s="210"/>
      <c r="F92" s="210"/>
      <c r="G92" s="210"/>
      <c r="H92" s="210"/>
      <c r="I92" s="210"/>
      <c r="J92" s="31"/>
    </row>
    <row r="93" spans="1:10" ht="15" customHeight="1">
      <c r="A93" s="210"/>
      <c r="B93" s="210"/>
      <c r="C93" s="210"/>
      <c r="D93" s="210"/>
      <c r="E93" s="210"/>
      <c r="F93" s="210"/>
      <c r="G93" s="210"/>
      <c r="H93" s="210"/>
      <c r="I93" s="210"/>
      <c r="J93" s="31"/>
    </row>
    <row r="94" spans="1:10">
      <c r="J94" s="31"/>
    </row>
    <row r="95" spans="1:10">
      <c r="J95" s="31"/>
    </row>
    <row r="96" spans="1:10">
      <c r="A96" s="147" t="s">
        <v>281</v>
      </c>
      <c r="J96" s="31"/>
    </row>
    <row r="97" spans="1:10" ht="15" customHeight="1">
      <c r="A97" s="210" t="s">
        <v>289</v>
      </c>
      <c r="B97" s="210"/>
      <c r="C97" s="210"/>
      <c r="D97" s="210"/>
      <c r="E97" s="210"/>
      <c r="F97" s="210"/>
      <c r="G97" s="210"/>
      <c r="H97" s="210"/>
      <c r="I97" s="210"/>
      <c r="J97" s="31"/>
    </row>
    <row r="98" spans="1:10" ht="15" customHeight="1">
      <c r="A98" s="210"/>
      <c r="B98" s="210"/>
      <c r="C98" s="210"/>
      <c r="D98" s="210"/>
      <c r="E98" s="210"/>
      <c r="F98" s="210"/>
      <c r="G98" s="210"/>
      <c r="H98" s="210"/>
      <c r="I98" s="210"/>
      <c r="J98" s="31"/>
    </row>
    <row r="99" spans="1:10" ht="15" customHeight="1">
      <c r="A99" s="210"/>
      <c r="B99" s="210"/>
      <c r="C99" s="210"/>
      <c r="D99" s="210"/>
      <c r="E99" s="210"/>
      <c r="F99" s="210"/>
      <c r="G99" s="210"/>
      <c r="H99" s="210"/>
      <c r="I99" s="210"/>
      <c r="J99" s="31"/>
    </row>
    <row r="100" spans="1:10" ht="15" customHeight="1">
      <c r="A100" s="210"/>
      <c r="B100" s="210"/>
      <c r="C100" s="210"/>
      <c r="D100" s="210"/>
      <c r="E100" s="210"/>
      <c r="F100" s="210"/>
      <c r="G100" s="210"/>
      <c r="H100" s="210"/>
      <c r="I100" s="210"/>
      <c r="J100" s="31"/>
    </row>
    <row r="101" spans="1:10" ht="57" customHeight="1">
      <c r="A101" s="210"/>
      <c r="B101" s="210"/>
      <c r="C101" s="210"/>
      <c r="D101" s="210"/>
      <c r="E101" s="210"/>
      <c r="F101" s="210"/>
      <c r="G101" s="210"/>
      <c r="H101" s="210"/>
      <c r="I101" s="210"/>
      <c r="J101" s="31"/>
    </row>
    <row r="102" spans="1:10">
      <c r="J102" s="31"/>
    </row>
    <row r="103" spans="1:10">
      <c r="J103" s="31"/>
    </row>
    <row r="104" spans="1:10">
      <c r="A104" s="147" t="s">
        <v>100</v>
      </c>
      <c r="J104" s="31"/>
    </row>
    <row r="105" spans="1:10" ht="15" customHeight="1">
      <c r="A105" s="210" t="s">
        <v>295</v>
      </c>
      <c r="B105" s="210"/>
      <c r="C105" s="210"/>
      <c r="D105" s="210"/>
      <c r="E105" s="210"/>
      <c r="F105" s="210"/>
      <c r="G105" s="210"/>
      <c r="H105" s="210"/>
      <c r="I105" s="210"/>
      <c r="J105" s="31"/>
    </row>
    <row r="106" spans="1:10">
      <c r="A106" s="210"/>
      <c r="B106" s="210"/>
      <c r="C106" s="210"/>
      <c r="D106" s="210"/>
      <c r="E106" s="210"/>
      <c r="F106" s="210"/>
      <c r="G106" s="210"/>
      <c r="H106" s="210"/>
      <c r="I106" s="210"/>
      <c r="J106" s="31"/>
    </row>
    <row r="107" spans="1:10">
      <c r="A107" s="210"/>
      <c r="B107" s="210"/>
      <c r="C107" s="210"/>
      <c r="D107" s="210"/>
      <c r="E107" s="210"/>
      <c r="F107" s="210"/>
      <c r="G107" s="210"/>
      <c r="H107" s="210"/>
      <c r="I107" s="210"/>
      <c r="J107" s="31"/>
    </row>
    <row r="108" spans="1:10">
      <c r="A108" s="210"/>
      <c r="B108" s="210"/>
      <c r="C108" s="210"/>
      <c r="D108" s="210"/>
      <c r="E108" s="210"/>
      <c r="F108" s="210"/>
      <c r="G108" s="210"/>
      <c r="H108" s="210"/>
      <c r="I108" s="210"/>
      <c r="J108" s="31"/>
    </row>
    <row r="109" spans="1:10">
      <c r="A109" s="210"/>
      <c r="B109" s="210"/>
      <c r="C109" s="210"/>
      <c r="D109" s="210"/>
      <c r="E109" s="210"/>
      <c r="F109" s="210"/>
      <c r="G109" s="210"/>
      <c r="H109" s="210"/>
      <c r="I109" s="210"/>
      <c r="J109" s="31"/>
    </row>
    <row r="110" spans="1:10">
      <c r="A110" s="210"/>
      <c r="B110" s="210"/>
      <c r="C110" s="210"/>
      <c r="D110" s="210"/>
      <c r="E110" s="210"/>
      <c r="F110" s="210"/>
      <c r="G110" s="210"/>
      <c r="H110" s="210"/>
      <c r="I110" s="210"/>
      <c r="J110" s="31"/>
    </row>
    <row r="111" spans="1:10" ht="76.5" customHeight="1">
      <c r="A111" s="210"/>
      <c r="B111" s="210"/>
      <c r="C111" s="210"/>
      <c r="D111" s="210"/>
      <c r="E111" s="210"/>
      <c r="F111" s="210"/>
      <c r="G111" s="210"/>
      <c r="H111" s="210"/>
      <c r="I111" s="210"/>
      <c r="J111" s="31"/>
    </row>
    <row r="112" spans="1:10">
      <c r="J112" s="31"/>
    </row>
    <row r="113" spans="1:10">
      <c r="J113" s="31"/>
    </row>
    <row r="114" spans="1:10">
      <c r="A114" s="147" t="s">
        <v>160</v>
      </c>
      <c r="J114" s="31"/>
    </row>
    <row r="115" spans="1:10" ht="15" customHeight="1">
      <c r="A115" s="210" t="s">
        <v>172</v>
      </c>
      <c r="B115" s="210"/>
      <c r="C115" s="210"/>
      <c r="D115" s="210"/>
      <c r="E115" s="210"/>
      <c r="F115" s="210"/>
      <c r="G115" s="210"/>
      <c r="H115" s="210"/>
      <c r="I115" s="210"/>
      <c r="J115" s="31"/>
    </row>
    <row r="116" spans="1:10">
      <c r="J116" s="31"/>
    </row>
    <row r="117" spans="1:10">
      <c r="J117" s="31"/>
    </row>
    <row r="118" spans="1:10" ht="15.75">
      <c r="A118" s="147" t="s">
        <v>63</v>
      </c>
      <c r="J118" s="16" t="s">
        <v>47</v>
      </c>
    </row>
    <row r="119" spans="1:10">
      <c r="A119" s="210" t="s">
        <v>161</v>
      </c>
      <c r="B119" s="211"/>
      <c r="C119" s="211"/>
      <c r="D119" s="211"/>
      <c r="E119" s="211"/>
      <c r="F119" s="211"/>
      <c r="G119" s="211"/>
      <c r="H119" s="211"/>
      <c r="I119" s="211"/>
      <c r="J119" s="31"/>
    </row>
    <row r="120" spans="1:10">
      <c r="J120" s="31"/>
    </row>
    <row r="121" spans="1:10">
      <c r="J121" s="31"/>
    </row>
    <row r="122" spans="1:10">
      <c r="A122" s="147" t="s">
        <v>33</v>
      </c>
      <c r="J122" s="31"/>
    </row>
    <row r="123" spans="1:10">
      <c r="A123" s="210" t="s">
        <v>173</v>
      </c>
      <c r="B123" s="211"/>
      <c r="C123" s="211"/>
      <c r="D123" s="211"/>
      <c r="E123" s="211"/>
      <c r="F123" s="211"/>
      <c r="G123" s="211"/>
      <c r="H123" s="211"/>
      <c r="I123" s="211"/>
      <c r="J123" s="31"/>
    </row>
    <row r="124" spans="1:10">
      <c r="A124" s="210"/>
      <c r="B124" s="211"/>
      <c r="C124" s="211"/>
      <c r="D124" s="211"/>
      <c r="E124" s="211"/>
      <c r="F124" s="211"/>
      <c r="G124" s="211"/>
      <c r="H124" s="211"/>
      <c r="I124" s="211"/>
      <c r="J124" s="31"/>
    </row>
    <row r="125" spans="1:10">
      <c r="J125" s="31"/>
    </row>
    <row r="126" spans="1:10">
      <c r="J126" s="31"/>
    </row>
    <row r="127" spans="1:10">
      <c r="A127" s="147" t="s">
        <v>128</v>
      </c>
      <c r="J127" s="31"/>
    </row>
    <row r="128" spans="1:10">
      <c r="A128" s="147"/>
      <c r="J128" s="31"/>
    </row>
    <row r="129" spans="1:10">
      <c r="A129" s="210" t="s">
        <v>236</v>
      </c>
      <c r="B129" s="211"/>
      <c r="C129" s="211"/>
      <c r="D129" s="211"/>
      <c r="E129" s="211"/>
      <c r="F129" s="211"/>
      <c r="G129" s="211"/>
      <c r="H129" s="211"/>
      <c r="I129" s="211"/>
      <c r="J129" s="31"/>
    </row>
    <row r="130" spans="1:10">
      <c r="A130" s="210"/>
      <c r="B130" s="211"/>
      <c r="C130" s="211"/>
      <c r="D130" s="211"/>
      <c r="E130" s="211"/>
      <c r="F130" s="211"/>
      <c r="G130" s="211"/>
      <c r="H130" s="211"/>
      <c r="I130" s="211"/>
      <c r="J130" s="31"/>
    </row>
    <row r="131" spans="1:10">
      <c r="J131" s="31"/>
    </row>
    <row r="132" spans="1:10">
      <c r="J132" s="31"/>
    </row>
    <row r="133" spans="1:10">
      <c r="A133" s="210" t="s">
        <v>237</v>
      </c>
      <c r="B133" s="211"/>
      <c r="C133" s="211"/>
      <c r="D133" s="211"/>
      <c r="E133" s="211"/>
      <c r="F133" s="211"/>
      <c r="G133" s="211"/>
      <c r="H133" s="211"/>
      <c r="I133" s="211"/>
      <c r="J133" s="31"/>
    </row>
    <row r="134" spans="1:10">
      <c r="A134" s="210"/>
      <c r="B134" s="211"/>
      <c r="C134" s="211"/>
      <c r="D134" s="211"/>
      <c r="E134" s="211"/>
      <c r="F134" s="211"/>
      <c r="G134" s="211"/>
      <c r="H134" s="211"/>
      <c r="I134" s="211"/>
      <c r="J134" s="31"/>
    </row>
    <row r="135" spans="1:10">
      <c r="A135" s="210"/>
      <c r="B135" s="211"/>
      <c r="C135" s="211"/>
      <c r="D135" s="211"/>
      <c r="E135" s="211"/>
      <c r="F135" s="211"/>
      <c r="G135" s="211"/>
      <c r="H135" s="211"/>
      <c r="I135" s="211"/>
      <c r="J135" s="31"/>
    </row>
    <row r="136" spans="1:10">
      <c r="A136" s="210"/>
      <c r="B136" s="211"/>
      <c r="C136" s="211"/>
      <c r="D136" s="211"/>
      <c r="E136" s="211"/>
      <c r="F136" s="211"/>
      <c r="G136" s="211"/>
      <c r="H136" s="211"/>
      <c r="I136" s="211"/>
      <c r="J136" s="31"/>
    </row>
    <row r="137" spans="1:10">
      <c r="A137" s="210"/>
      <c r="B137" s="211"/>
      <c r="C137" s="211"/>
      <c r="D137" s="211"/>
      <c r="E137" s="211"/>
      <c r="F137" s="211"/>
      <c r="G137" s="211"/>
      <c r="H137" s="211"/>
      <c r="I137" s="211"/>
      <c r="J137" s="31"/>
    </row>
    <row r="138" spans="1:10">
      <c r="A138" s="210"/>
      <c r="B138" s="211"/>
      <c r="C138" s="211"/>
      <c r="D138" s="211"/>
      <c r="E138" s="211"/>
      <c r="F138" s="211"/>
      <c r="G138" s="211"/>
      <c r="H138" s="211"/>
      <c r="I138" s="211"/>
      <c r="J138" s="31"/>
    </row>
    <row r="139" spans="1:10">
      <c r="A139" s="210"/>
      <c r="B139" s="211"/>
      <c r="C139" s="211"/>
      <c r="D139" s="211"/>
      <c r="E139" s="211"/>
      <c r="F139" s="211"/>
      <c r="G139" s="211"/>
      <c r="H139" s="211"/>
      <c r="I139" s="211"/>
      <c r="J139" s="31"/>
    </row>
    <row r="140" spans="1:10">
      <c r="A140" s="210"/>
      <c r="B140" s="211"/>
      <c r="C140" s="211"/>
      <c r="D140" s="211"/>
      <c r="E140" s="211"/>
      <c r="F140" s="211"/>
      <c r="G140" s="211"/>
      <c r="H140" s="211"/>
      <c r="I140" s="211"/>
      <c r="J140" s="31"/>
    </row>
    <row r="141" spans="1:10">
      <c r="A141" s="210"/>
      <c r="B141" s="211"/>
      <c r="C141" s="211"/>
      <c r="D141" s="211"/>
      <c r="E141" s="211"/>
      <c r="F141" s="211"/>
      <c r="G141" s="211"/>
      <c r="H141" s="211"/>
      <c r="I141" s="211"/>
      <c r="J141" s="31"/>
    </row>
    <row r="142" spans="1:10">
      <c r="J142" s="31"/>
    </row>
    <row r="143" spans="1:10">
      <c r="J143" s="31"/>
    </row>
    <row r="144" spans="1:10">
      <c r="A144" s="210" t="s">
        <v>258</v>
      </c>
      <c r="B144" s="211"/>
      <c r="C144" s="211"/>
      <c r="D144" s="211"/>
      <c r="E144" s="211"/>
      <c r="F144" s="211"/>
      <c r="G144" s="211"/>
      <c r="H144" s="211"/>
      <c r="I144" s="211"/>
      <c r="J144" s="31"/>
    </row>
    <row r="145" spans="1:10">
      <c r="A145" s="210"/>
      <c r="B145" s="211"/>
      <c r="C145" s="211"/>
      <c r="D145" s="211"/>
      <c r="E145" s="211"/>
      <c r="F145" s="211"/>
      <c r="G145" s="211"/>
      <c r="H145" s="211"/>
      <c r="I145" s="211"/>
      <c r="J145" s="31"/>
    </row>
    <row r="146" spans="1:10">
      <c r="A146" s="210"/>
      <c r="B146" s="211"/>
      <c r="C146" s="211"/>
      <c r="D146" s="211"/>
      <c r="E146" s="211"/>
      <c r="F146" s="211"/>
      <c r="G146" s="211"/>
      <c r="H146" s="211"/>
      <c r="I146" s="211"/>
      <c r="J146" s="31"/>
    </row>
    <row r="147" spans="1:10">
      <c r="A147" s="210"/>
      <c r="B147" s="211"/>
      <c r="C147" s="211"/>
      <c r="D147" s="211"/>
      <c r="E147" s="211"/>
      <c r="F147" s="211"/>
      <c r="G147" s="211"/>
      <c r="H147" s="211"/>
      <c r="I147" s="211"/>
      <c r="J147" s="31"/>
    </row>
    <row r="148" spans="1:10">
      <c r="A148" s="210"/>
      <c r="B148" s="211"/>
      <c r="C148" s="211"/>
      <c r="D148" s="211"/>
      <c r="E148" s="211"/>
      <c r="F148" s="211"/>
      <c r="G148" s="211"/>
      <c r="H148" s="211"/>
      <c r="I148" s="211"/>
      <c r="J148" s="31"/>
    </row>
    <row r="149" spans="1:10">
      <c r="A149" s="210"/>
      <c r="B149" s="211"/>
      <c r="C149" s="211"/>
      <c r="D149" s="211"/>
      <c r="E149" s="211"/>
      <c r="F149" s="211"/>
      <c r="G149" s="211"/>
      <c r="H149" s="211"/>
      <c r="I149" s="211"/>
      <c r="J149" s="31"/>
    </row>
    <row r="150" spans="1:10">
      <c r="J150" s="31"/>
    </row>
    <row r="151" spans="1:10">
      <c r="J151" s="31"/>
    </row>
    <row r="152" spans="1:10">
      <c r="A152" s="147" t="s">
        <v>164</v>
      </c>
      <c r="J152" s="31"/>
    </row>
    <row r="153" spans="1:10">
      <c r="A153" s="210" t="s">
        <v>174</v>
      </c>
      <c r="B153" s="211"/>
      <c r="C153" s="211"/>
      <c r="D153" s="211"/>
      <c r="E153" s="211"/>
      <c r="F153" s="211"/>
      <c r="G153" s="211"/>
      <c r="H153" s="211"/>
      <c r="I153" s="211"/>
      <c r="J153" s="31"/>
    </row>
    <row r="154" spans="1:10">
      <c r="A154" s="210"/>
      <c r="B154" s="211"/>
      <c r="C154" s="211"/>
      <c r="D154" s="211"/>
      <c r="E154" s="211"/>
      <c r="F154" s="211"/>
      <c r="G154" s="211"/>
      <c r="H154" s="211"/>
      <c r="I154" s="211"/>
      <c r="J154" s="31"/>
    </row>
    <row r="155" spans="1:10">
      <c r="A155" s="210"/>
      <c r="B155" s="211"/>
      <c r="C155" s="211"/>
      <c r="D155" s="211"/>
      <c r="E155" s="211"/>
      <c r="F155" s="211"/>
      <c r="G155" s="211"/>
      <c r="H155" s="211"/>
      <c r="I155" s="211"/>
      <c r="J155" s="31"/>
    </row>
    <row r="156" spans="1:10">
      <c r="J156" s="31"/>
    </row>
    <row r="157" spans="1:10">
      <c r="J157" s="31"/>
    </row>
    <row r="158" spans="1:10">
      <c r="A158" s="147" t="s">
        <v>145</v>
      </c>
      <c r="J158" s="31"/>
    </row>
    <row r="159" spans="1:10">
      <c r="A159" s="210" t="s">
        <v>238</v>
      </c>
      <c r="B159" s="211"/>
      <c r="C159" s="211"/>
      <c r="D159" s="211"/>
      <c r="E159" s="211"/>
      <c r="F159" s="211"/>
      <c r="G159" s="211"/>
      <c r="H159" s="211"/>
      <c r="I159" s="211"/>
      <c r="J159" s="31"/>
    </row>
    <row r="160" spans="1:10">
      <c r="A160" s="210"/>
      <c r="B160" s="211"/>
      <c r="C160" s="211"/>
      <c r="D160" s="211"/>
      <c r="E160" s="211"/>
      <c r="F160" s="211"/>
      <c r="G160" s="211"/>
      <c r="H160" s="211"/>
      <c r="I160" s="211"/>
      <c r="J160" s="31"/>
    </row>
    <row r="161" spans="1:10">
      <c r="A161" s="210"/>
      <c r="B161" s="211"/>
      <c r="C161" s="211"/>
      <c r="D161" s="211"/>
      <c r="E161" s="211"/>
      <c r="F161" s="211"/>
      <c r="G161" s="211"/>
      <c r="H161" s="211"/>
      <c r="I161" s="211"/>
      <c r="J161" s="31"/>
    </row>
    <row r="162" spans="1:10">
      <c r="A162" s="210"/>
      <c r="B162" s="211"/>
      <c r="C162" s="211"/>
      <c r="D162" s="211"/>
      <c r="E162" s="211"/>
      <c r="F162" s="211"/>
      <c r="G162" s="211"/>
      <c r="H162" s="211"/>
      <c r="I162" s="211"/>
      <c r="J162" s="31"/>
    </row>
    <row r="163" spans="1:10">
      <c r="A163" s="210"/>
      <c r="B163" s="211"/>
      <c r="C163" s="211"/>
      <c r="D163" s="211"/>
      <c r="E163" s="211"/>
      <c r="F163" s="211"/>
      <c r="G163" s="211"/>
      <c r="H163" s="211"/>
      <c r="I163" s="211"/>
      <c r="J163" s="31"/>
    </row>
    <row r="164" spans="1:10">
      <c r="J164" s="31"/>
    </row>
    <row r="165" spans="1:10">
      <c r="J165" s="31"/>
    </row>
    <row r="166" spans="1:10" ht="15.75">
      <c r="A166" s="147" t="s">
        <v>53</v>
      </c>
      <c r="J166" s="16" t="s">
        <v>47</v>
      </c>
    </row>
    <row r="167" spans="1:10">
      <c r="A167" s="210" t="s">
        <v>239</v>
      </c>
      <c r="B167" s="211"/>
      <c r="C167" s="211"/>
      <c r="D167" s="211"/>
      <c r="E167" s="211"/>
      <c r="F167" s="211"/>
      <c r="G167" s="211"/>
      <c r="H167" s="211"/>
      <c r="I167" s="211"/>
      <c r="J167" s="31"/>
    </row>
    <row r="168" spans="1:10">
      <c r="A168" s="210"/>
      <c r="B168" s="211"/>
      <c r="C168" s="211"/>
      <c r="D168" s="211"/>
      <c r="E168" s="211"/>
      <c r="F168" s="211"/>
      <c r="G168" s="211"/>
      <c r="H168" s="211"/>
      <c r="I168" s="211"/>
      <c r="J168" s="31"/>
    </row>
    <row r="169" spans="1:10">
      <c r="A169" s="210"/>
      <c r="B169" s="211"/>
      <c r="C169" s="211"/>
      <c r="D169" s="211"/>
      <c r="E169" s="211"/>
      <c r="F169" s="211"/>
      <c r="G169" s="211"/>
      <c r="H169" s="211"/>
      <c r="I169" s="211"/>
      <c r="J169" s="31"/>
    </row>
    <row r="170" spans="1:10">
      <c r="A170" s="210"/>
      <c r="B170" s="211"/>
      <c r="C170" s="211"/>
      <c r="D170" s="211"/>
      <c r="E170" s="211"/>
      <c r="F170" s="211"/>
      <c r="G170" s="211"/>
      <c r="H170" s="211"/>
      <c r="I170" s="211"/>
      <c r="J170" s="31"/>
    </row>
    <row r="171" spans="1:10">
      <c r="A171" s="210"/>
      <c r="B171" s="211"/>
      <c r="C171" s="211"/>
      <c r="D171" s="211"/>
      <c r="E171" s="211"/>
      <c r="F171" s="211"/>
      <c r="G171" s="211"/>
      <c r="H171" s="211"/>
      <c r="I171" s="211"/>
      <c r="J171" s="31"/>
    </row>
    <row r="172" spans="1:10">
      <c r="A172" s="210"/>
      <c r="B172" s="211"/>
      <c r="C172" s="211"/>
      <c r="D172" s="211"/>
      <c r="E172" s="211"/>
      <c r="F172" s="211"/>
      <c r="G172" s="211"/>
      <c r="H172" s="211"/>
      <c r="I172" s="211"/>
      <c r="J172" s="31"/>
    </row>
    <row r="173" spans="1:10">
      <c r="A173" s="210"/>
      <c r="B173" s="211"/>
      <c r="C173" s="211"/>
      <c r="D173" s="211"/>
      <c r="E173" s="211"/>
      <c r="F173" s="211"/>
      <c r="G173" s="211"/>
      <c r="H173" s="211"/>
      <c r="I173" s="211"/>
      <c r="J173" s="31"/>
    </row>
    <row r="174" spans="1:10">
      <c r="A174" s="210"/>
      <c r="B174" s="211"/>
      <c r="C174" s="211"/>
      <c r="D174" s="211"/>
      <c r="E174" s="211"/>
      <c r="F174" s="211"/>
      <c r="G174" s="211"/>
      <c r="H174" s="211"/>
      <c r="I174" s="211"/>
      <c r="J174" s="31"/>
    </row>
    <row r="175" spans="1:10">
      <c r="A175" s="210"/>
      <c r="B175" s="211"/>
      <c r="C175" s="211"/>
      <c r="D175" s="211"/>
      <c r="E175" s="211"/>
      <c r="F175" s="211"/>
      <c r="G175" s="211"/>
      <c r="H175" s="211"/>
      <c r="I175" s="211"/>
      <c r="J175" s="31"/>
    </row>
    <row r="176" spans="1:10">
      <c r="A176" s="210"/>
      <c r="B176" s="211"/>
      <c r="C176" s="211"/>
      <c r="D176" s="211"/>
      <c r="E176" s="211"/>
      <c r="F176" s="211"/>
      <c r="G176" s="211"/>
      <c r="H176" s="211"/>
      <c r="I176" s="211"/>
      <c r="J176" s="31"/>
    </row>
    <row r="177" spans="1:10">
      <c r="A177" s="210"/>
      <c r="B177" s="211"/>
      <c r="C177" s="211"/>
      <c r="D177" s="211"/>
      <c r="E177" s="211"/>
      <c r="F177" s="211"/>
      <c r="G177" s="211"/>
      <c r="H177" s="211"/>
      <c r="I177" s="211"/>
      <c r="J177" s="31"/>
    </row>
    <row r="178" spans="1:10">
      <c r="A178" s="210"/>
      <c r="B178" s="211"/>
      <c r="C178" s="211"/>
      <c r="D178" s="211"/>
      <c r="E178" s="211"/>
      <c r="F178" s="211"/>
      <c r="G178" s="211"/>
      <c r="H178" s="211"/>
      <c r="I178" s="211"/>
      <c r="J178" s="31"/>
    </row>
    <row r="179" spans="1:10">
      <c r="A179" s="210"/>
      <c r="B179" s="211"/>
      <c r="C179" s="211"/>
      <c r="D179" s="211"/>
      <c r="E179" s="211"/>
      <c r="F179" s="211"/>
      <c r="G179" s="211"/>
      <c r="H179" s="211"/>
      <c r="I179" s="211"/>
      <c r="J179" s="31"/>
    </row>
    <row r="180" spans="1:10">
      <c r="A180" s="210"/>
      <c r="B180" s="211"/>
      <c r="C180" s="211"/>
      <c r="D180" s="211"/>
      <c r="E180" s="211"/>
      <c r="F180" s="211"/>
      <c r="G180" s="211"/>
      <c r="H180" s="211"/>
      <c r="I180" s="211"/>
      <c r="J180" s="31"/>
    </row>
    <row r="181" spans="1:10">
      <c r="A181" s="210"/>
      <c r="B181" s="211"/>
      <c r="C181" s="211"/>
      <c r="D181" s="211"/>
      <c r="E181" s="211"/>
      <c r="F181" s="211"/>
      <c r="G181" s="211"/>
      <c r="H181" s="211"/>
      <c r="I181" s="211"/>
      <c r="J181" s="31"/>
    </row>
    <row r="182" spans="1:10">
      <c r="A182" s="210"/>
      <c r="B182" s="211"/>
      <c r="C182" s="211"/>
      <c r="D182" s="211"/>
      <c r="E182" s="211"/>
      <c r="F182" s="211"/>
      <c r="G182" s="211"/>
      <c r="H182" s="211"/>
      <c r="I182" s="211"/>
      <c r="J182" s="31"/>
    </row>
    <row r="183" spans="1:10">
      <c r="A183" s="210"/>
      <c r="B183" s="211"/>
      <c r="C183" s="211"/>
      <c r="D183" s="211"/>
      <c r="E183" s="211"/>
      <c r="F183" s="211"/>
      <c r="G183" s="211"/>
      <c r="H183" s="211"/>
      <c r="I183" s="211"/>
      <c r="J183" s="31"/>
    </row>
    <row r="184" spans="1:10">
      <c r="A184" s="210"/>
      <c r="B184" s="211"/>
      <c r="C184" s="211"/>
      <c r="D184" s="211"/>
      <c r="E184" s="211"/>
      <c r="F184" s="211"/>
      <c r="G184" s="211"/>
      <c r="H184" s="211"/>
      <c r="I184" s="211"/>
      <c r="J184" s="31"/>
    </row>
    <row r="185" spans="1:10">
      <c r="J185" s="31"/>
    </row>
    <row r="186" spans="1:10">
      <c r="J186" s="31"/>
    </row>
    <row r="187" spans="1:10">
      <c r="A187" s="147" t="s">
        <v>175</v>
      </c>
      <c r="J187" s="31"/>
    </row>
    <row r="188" spans="1:10">
      <c r="A188" s="210" t="s">
        <v>240</v>
      </c>
      <c r="B188" s="211"/>
      <c r="C188" s="211"/>
      <c r="D188" s="211"/>
      <c r="E188" s="211"/>
      <c r="F188" s="211"/>
      <c r="G188" s="211"/>
      <c r="H188" s="211"/>
      <c r="I188" s="211"/>
      <c r="J188" s="31"/>
    </row>
    <row r="189" spans="1:10">
      <c r="A189" s="210"/>
      <c r="B189" s="211"/>
      <c r="C189" s="211"/>
      <c r="D189" s="211"/>
      <c r="E189" s="211"/>
      <c r="F189" s="211"/>
      <c r="G189" s="211"/>
      <c r="H189" s="211"/>
      <c r="I189" s="211"/>
      <c r="J189" s="31"/>
    </row>
    <row r="190" spans="1:10">
      <c r="A190" s="210"/>
      <c r="B190" s="211"/>
      <c r="C190" s="211"/>
      <c r="D190" s="211"/>
      <c r="E190" s="211"/>
      <c r="F190" s="211"/>
      <c r="G190" s="211"/>
      <c r="H190" s="211"/>
      <c r="I190" s="211"/>
      <c r="J190" s="31"/>
    </row>
    <row r="191" spans="1:10">
      <c r="A191" s="210"/>
      <c r="B191" s="211"/>
      <c r="C191" s="211"/>
      <c r="D191" s="211"/>
      <c r="E191" s="211"/>
      <c r="F191" s="211"/>
      <c r="G191" s="211"/>
      <c r="H191" s="211"/>
      <c r="I191" s="211"/>
      <c r="J191" s="31"/>
    </row>
    <row r="192" spans="1:10">
      <c r="A192" s="210"/>
      <c r="B192" s="211"/>
      <c r="C192" s="211"/>
      <c r="D192" s="211"/>
      <c r="E192" s="211"/>
      <c r="F192" s="211"/>
      <c r="G192" s="211"/>
      <c r="H192" s="211"/>
      <c r="I192" s="211"/>
      <c r="J192" s="31"/>
    </row>
    <row r="193" spans="1:10">
      <c r="J193" s="31"/>
    </row>
    <row r="194" spans="1:10">
      <c r="J194" s="31"/>
    </row>
    <row r="195" spans="1:10">
      <c r="A195" s="147" t="s">
        <v>95</v>
      </c>
      <c r="J195" s="31"/>
    </row>
    <row r="196" spans="1:10">
      <c r="A196" s="210" t="s">
        <v>167</v>
      </c>
      <c r="B196" s="211"/>
      <c r="C196" s="211"/>
      <c r="D196" s="211"/>
      <c r="E196" s="211"/>
      <c r="F196" s="211"/>
      <c r="G196" s="211"/>
      <c r="H196" s="211"/>
      <c r="I196" s="211"/>
      <c r="J196" s="31"/>
    </row>
    <row r="197" spans="1:10">
      <c r="A197" s="210"/>
      <c r="B197" s="211"/>
      <c r="C197" s="211"/>
      <c r="D197" s="211"/>
      <c r="E197" s="211"/>
      <c r="F197" s="211"/>
      <c r="G197" s="211"/>
      <c r="H197" s="211"/>
      <c r="I197" s="211"/>
      <c r="J197" s="31"/>
    </row>
    <row r="198" spans="1:10">
      <c r="A198" s="210"/>
      <c r="B198" s="211"/>
      <c r="C198" s="211"/>
      <c r="D198" s="211"/>
      <c r="E198" s="211"/>
      <c r="F198" s="211"/>
      <c r="G198" s="211"/>
      <c r="H198" s="211"/>
      <c r="I198" s="211"/>
      <c r="J198" s="31"/>
    </row>
    <row r="199" spans="1:10">
      <c r="J199" s="31"/>
    </row>
    <row r="200" spans="1:10">
      <c r="J200" s="31"/>
    </row>
    <row r="201" spans="1:10" ht="15.75">
      <c r="A201" s="147" t="s">
        <v>74</v>
      </c>
      <c r="J201" s="16" t="s">
        <v>47</v>
      </c>
    </row>
    <row r="202" spans="1:10" ht="15" customHeight="1">
      <c r="A202" s="210" t="s">
        <v>176</v>
      </c>
      <c r="B202" s="210"/>
      <c r="C202" s="210"/>
      <c r="D202" s="210"/>
      <c r="E202" s="210"/>
      <c r="F202" s="210"/>
      <c r="G202" s="210"/>
      <c r="H202" s="210"/>
      <c r="I202" s="210"/>
      <c r="J202" s="31"/>
    </row>
    <row r="203" spans="1:10">
      <c r="A203" s="210"/>
      <c r="B203" s="210"/>
      <c r="C203" s="210"/>
      <c r="D203" s="210"/>
      <c r="E203" s="210"/>
      <c r="F203" s="210"/>
      <c r="G203" s="210"/>
      <c r="H203" s="210"/>
      <c r="I203" s="210"/>
      <c r="J203" s="31"/>
    </row>
    <row r="204" spans="1:10">
      <c r="A204" s="210"/>
      <c r="B204" s="210"/>
      <c r="C204" s="210"/>
      <c r="D204" s="210"/>
      <c r="E204" s="210"/>
      <c r="F204" s="210"/>
      <c r="G204" s="210"/>
      <c r="H204" s="210"/>
      <c r="I204" s="210"/>
      <c r="J204" s="31"/>
    </row>
    <row r="205" spans="1:10">
      <c r="A205" s="210"/>
      <c r="B205" s="210"/>
      <c r="C205" s="210"/>
      <c r="D205" s="210"/>
      <c r="E205" s="210"/>
      <c r="F205" s="210"/>
      <c r="G205" s="210"/>
      <c r="H205" s="210"/>
      <c r="I205" s="210"/>
      <c r="J205" s="31"/>
    </row>
    <row r="206" spans="1:10">
      <c r="A206" s="210"/>
      <c r="B206" s="210"/>
      <c r="C206" s="210"/>
      <c r="D206" s="210"/>
      <c r="E206" s="210"/>
      <c r="F206" s="210"/>
      <c r="G206" s="210"/>
      <c r="H206" s="210"/>
      <c r="I206" s="210"/>
      <c r="J206" s="31"/>
    </row>
    <row r="207" spans="1:10">
      <c r="A207" s="210"/>
      <c r="B207" s="210"/>
      <c r="C207" s="210"/>
      <c r="D207" s="210"/>
      <c r="E207" s="210"/>
      <c r="F207" s="210"/>
      <c r="G207" s="210"/>
      <c r="H207" s="210"/>
      <c r="I207" s="210"/>
      <c r="J207" s="31"/>
    </row>
    <row r="208" spans="1:10">
      <c r="A208" s="210"/>
      <c r="B208" s="210"/>
      <c r="C208" s="210"/>
      <c r="D208" s="210"/>
      <c r="E208" s="210"/>
      <c r="F208" s="210"/>
      <c r="G208" s="210"/>
      <c r="H208" s="210"/>
      <c r="I208" s="210"/>
      <c r="J208" s="31"/>
    </row>
    <row r="209" spans="1:10">
      <c r="A209" s="210"/>
      <c r="B209" s="210"/>
      <c r="C209" s="210"/>
      <c r="D209" s="210"/>
      <c r="E209" s="210"/>
      <c r="F209" s="210"/>
      <c r="G209" s="210"/>
      <c r="H209" s="210"/>
      <c r="I209" s="210"/>
      <c r="J209" s="31"/>
    </row>
    <row r="210" spans="1:10">
      <c r="A210" s="210"/>
      <c r="B210" s="210"/>
      <c r="C210" s="210"/>
      <c r="D210" s="210"/>
      <c r="E210" s="210"/>
      <c r="F210" s="210"/>
      <c r="G210" s="210"/>
      <c r="H210" s="210"/>
      <c r="I210" s="210"/>
      <c r="J210" s="31"/>
    </row>
    <row r="211" spans="1:10">
      <c r="A211" s="210"/>
      <c r="B211" s="210"/>
      <c r="C211" s="210"/>
      <c r="D211" s="210"/>
      <c r="E211" s="210"/>
      <c r="F211" s="210"/>
      <c r="G211" s="210"/>
      <c r="H211" s="210"/>
      <c r="I211" s="210"/>
      <c r="J211" s="31"/>
    </row>
    <row r="212" spans="1:10">
      <c r="A212" s="210"/>
      <c r="B212" s="210"/>
      <c r="C212" s="210"/>
      <c r="D212" s="210"/>
      <c r="E212" s="210"/>
      <c r="F212" s="210"/>
      <c r="G212" s="210"/>
      <c r="H212" s="210"/>
      <c r="I212" s="210"/>
      <c r="J212" s="31"/>
    </row>
    <row r="213" spans="1:10">
      <c r="A213" s="210"/>
      <c r="B213" s="210"/>
      <c r="C213" s="210"/>
      <c r="D213" s="210"/>
      <c r="E213" s="210"/>
      <c r="F213" s="210"/>
      <c r="G213" s="210"/>
      <c r="H213" s="210"/>
      <c r="I213" s="210"/>
      <c r="J213" s="31"/>
    </row>
    <row r="214" spans="1:10">
      <c r="A214" s="210"/>
      <c r="B214" s="210"/>
      <c r="C214" s="210"/>
      <c r="D214" s="210"/>
      <c r="E214" s="210"/>
      <c r="F214" s="210"/>
      <c r="G214" s="210"/>
      <c r="H214" s="210"/>
      <c r="I214" s="210"/>
      <c r="J214" s="31"/>
    </row>
    <row r="215" spans="1:10">
      <c r="A215" s="143"/>
      <c r="B215" s="143"/>
      <c r="C215" s="143"/>
      <c r="D215" s="143"/>
      <c r="E215" s="143"/>
      <c r="F215" s="143"/>
      <c r="G215" s="143"/>
      <c r="H215" s="143"/>
      <c r="I215" s="143"/>
      <c r="J215" s="31"/>
    </row>
    <row r="216" spans="1:10">
      <c r="J216" s="31"/>
    </row>
    <row r="217" spans="1:10" ht="15.75">
      <c r="A217" s="147" t="s">
        <v>57</v>
      </c>
      <c r="J217" s="16" t="s">
        <v>47</v>
      </c>
    </row>
    <row r="218" spans="1:10">
      <c r="A218" s="210" t="s">
        <v>259</v>
      </c>
      <c r="B218" s="211"/>
      <c r="C218" s="211"/>
      <c r="D218" s="211"/>
      <c r="E218" s="211"/>
      <c r="F218" s="211"/>
      <c r="G218" s="211"/>
      <c r="H218" s="211"/>
      <c r="I218" s="211"/>
      <c r="J218" s="31"/>
    </row>
    <row r="219" spans="1:10">
      <c r="A219" s="210"/>
      <c r="B219" s="211"/>
      <c r="C219" s="211"/>
      <c r="D219" s="211"/>
      <c r="E219" s="211"/>
      <c r="F219" s="211"/>
      <c r="G219" s="211"/>
      <c r="H219" s="211"/>
      <c r="I219" s="211"/>
      <c r="J219" s="31"/>
    </row>
    <row r="220" spans="1:10">
      <c r="A220" s="210"/>
      <c r="B220" s="211"/>
      <c r="C220" s="211"/>
      <c r="D220" s="211"/>
      <c r="E220" s="211"/>
      <c r="F220" s="211"/>
      <c r="G220" s="211"/>
      <c r="H220" s="211"/>
      <c r="I220" s="211"/>
      <c r="J220" s="31"/>
    </row>
    <row r="221" spans="1:10">
      <c r="A221" s="210"/>
      <c r="B221" s="211"/>
      <c r="C221" s="211"/>
      <c r="D221" s="211"/>
      <c r="E221" s="211"/>
      <c r="F221" s="211"/>
      <c r="G221" s="211"/>
      <c r="H221" s="211"/>
      <c r="I221" s="211"/>
      <c r="J221" s="31"/>
    </row>
    <row r="222" spans="1:10">
      <c r="A222" s="210"/>
      <c r="B222" s="211"/>
      <c r="C222" s="211"/>
      <c r="D222" s="211"/>
      <c r="E222" s="211"/>
      <c r="F222" s="211"/>
      <c r="G222" s="211"/>
      <c r="H222" s="211"/>
      <c r="I222" s="211"/>
      <c r="J222" s="31"/>
    </row>
    <row r="223" spans="1:10">
      <c r="A223" s="210"/>
      <c r="B223" s="211"/>
      <c r="C223" s="211"/>
      <c r="D223" s="211"/>
      <c r="E223" s="211"/>
      <c r="F223" s="211"/>
      <c r="G223" s="211"/>
      <c r="H223" s="211"/>
      <c r="I223" s="211"/>
      <c r="J223" s="31"/>
    </row>
    <row r="224" spans="1:10">
      <c r="J224" s="31"/>
    </row>
    <row r="225" spans="1:10">
      <c r="J225" s="31"/>
    </row>
    <row r="226" spans="1:10">
      <c r="A226" s="147" t="s">
        <v>9</v>
      </c>
      <c r="J226" s="31"/>
    </row>
    <row r="227" spans="1:10" ht="15" customHeight="1">
      <c r="A227" s="210" t="s">
        <v>241</v>
      </c>
      <c r="B227" s="210"/>
      <c r="C227" s="210"/>
      <c r="D227" s="210"/>
      <c r="E227" s="210"/>
      <c r="F227" s="210"/>
      <c r="G227" s="210"/>
      <c r="H227" s="210"/>
      <c r="I227" s="210"/>
      <c r="J227" s="31"/>
    </row>
    <row r="228" spans="1:10">
      <c r="A228" s="210"/>
      <c r="B228" s="210"/>
      <c r="C228" s="210"/>
      <c r="D228" s="210"/>
      <c r="E228" s="210"/>
      <c r="F228" s="210"/>
      <c r="G228" s="210"/>
      <c r="H228" s="210"/>
      <c r="I228" s="210"/>
      <c r="J228" s="31"/>
    </row>
    <row r="229" spans="1:10">
      <c r="A229" s="210"/>
      <c r="B229" s="210"/>
      <c r="C229" s="210"/>
      <c r="D229" s="210"/>
      <c r="E229" s="210"/>
      <c r="F229" s="210"/>
      <c r="G229" s="210"/>
      <c r="H229" s="210"/>
      <c r="I229" s="210"/>
      <c r="J229" s="31"/>
    </row>
    <row r="230" spans="1:10">
      <c r="A230" s="210"/>
      <c r="B230" s="210"/>
      <c r="C230" s="210"/>
      <c r="D230" s="210"/>
      <c r="E230" s="210"/>
      <c r="F230" s="210"/>
      <c r="G230" s="210"/>
      <c r="H230" s="210"/>
      <c r="I230" s="210"/>
      <c r="J230" s="31"/>
    </row>
    <row r="231" spans="1:10">
      <c r="A231" s="210"/>
      <c r="B231" s="210"/>
      <c r="C231" s="210"/>
      <c r="D231" s="210"/>
      <c r="E231" s="210"/>
      <c r="F231" s="210"/>
      <c r="G231" s="210"/>
      <c r="H231" s="210"/>
      <c r="I231" s="210"/>
      <c r="J231" s="31"/>
    </row>
    <row r="232" spans="1:10">
      <c r="A232" s="210"/>
      <c r="B232" s="210"/>
      <c r="C232" s="210"/>
      <c r="D232" s="210"/>
      <c r="E232" s="210"/>
      <c r="F232" s="210"/>
      <c r="G232" s="210"/>
      <c r="H232" s="210"/>
      <c r="I232" s="210"/>
      <c r="J232" s="31"/>
    </row>
    <row r="233" spans="1:10">
      <c r="J233" s="31"/>
    </row>
    <row r="234" spans="1:10">
      <c r="J234" s="31"/>
    </row>
    <row r="235" spans="1:10">
      <c r="A235" s="148" t="s">
        <v>139</v>
      </c>
      <c r="J235" s="31"/>
    </row>
    <row r="236" spans="1:10">
      <c r="A236" s="210" t="s">
        <v>260</v>
      </c>
      <c r="B236" s="211"/>
      <c r="C236" s="211"/>
      <c r="D236" s="211"/>
      <c r="E236" s="211"/>
      <c r="F236" s="211"/>
      <c r="G236" s="211"/>
      <c r="H236" s="211"/>
      <c r="I236" s="211"/>
      <c r="J236" s="31"/>
    </row>
    <row r="237" spans="1:10">
      <c r="A237" s="210"/>
      <c r="B237" s="211"/>
      <c r="C237" s="211"/>
      <c r="D237" s="211"/>
      <c r="E237" s="211"/>
      <c r="F237" s="211"/>
      <c r="G237" s="211"/>
      <c r="H237" s="211"/>
      <c r="I237" s="211"/>
      <c r="J237" s="31"/>
    </row>
    <row r="238" spans="1:10">
      <c r="A238" s="210"/>
      <c r="B238" s="211"/>
      <c r="C238" s="211"/>
      <c r="D238" s="211"/>
      <c r="E238" s="211"/>
      <c r="F238" s="211"/>
      <c r="G238" s="211"/>
      <c r="H238" s="211"/>
      <c r="I238" s="211"/>
      <c r="J238" s="31"/>
    </row>
    <row r="239" spans="1:10">
      <c r="A239" s="210"/>
      <c r="B239" s="211"/>
      <c r="C239" s="211"/>
      <c r="D239" s="211"/>
      <c r="E239" s="211"/>
      <c r="F239" s="211"/>
      <c r="G239" s="211"/>
      <c r="H239" s="211"/>
      <c r="I239" s="211"/>
      <c r="J239" s="31"/>
    </row>
    <row r="240" spans="1:10">
      <c r="A240" s="210"/>
      <c r="B240" s="211"/>
      <c r="C240" s="211"/>
      <c r="D240" s="211"/>
      <c r="E240" s="211"/>
      <c r="F240" s="211"/>
      <c r="G240" s="211"/>
      <c r="H240" s="211"/>
      <c r="I240" s="211"/>
      <c r="J240" s="31"/>
    </row>
    <row r="241" spans="1:10">
      <c r="A241" s="210"/>
      <c r="B241" s="211"/>
      <c r="C241" s="211"/>
      <c r="D241" s="211"/>
      <c r="E241" s="211"/>
      <c r="F241" s="211"/>
      <c r="G241" s="211"/>
      <c r="H241" s="211"/>
      <c r="I241" s="211"/>
      <c r="J241" s="31"/>
    </row>
    <row r="242" spans="1:10">
      <c r="A242" s="210"/>
      <c r="B242" s="211"/>
      <c r="C242" s="211"/>
      <c r="D242" s="211"/>
      <c r="E242" s="211"/>
      <c r="F242" s="211"/>
      <c r="G242" s="211"/>
      <c r="H242" s="211"/>
      <c r="I242" s="211"/>
      <c r="J242" s="31"/>
    </row>
    <row r="243" spans="1:10">
      <c r="A243" s="210"/>
      <c r="B243" s="211"/>
      <c r="C243" s="211"/>
      <c r="D243" s="211"/>
      <c r="E243" s="211"/>
      <c r="F243" s="211"/>
      <c r="G243" s="211"/>
      <c r="H243" s="211"/>
      <c r="I243" s="211"/>
      <c r="J243" s="31"/>
    </row>
    <row r="244" spans="1:10">
      <c r="A244" s="210"/>
      <c r="B244" s="211"/>
      <c r="C244" s="211"/>
      <c r="D244" s="211"/>
      <c r="E244" s="211"/>
      <c r="F244" s="211"/>
      <c r="G244" s="211"/>
      <c r="H244" s="211"/>
      <c r="I244" s="211"/>
      <c r="J244" s="31"/>
    </row>
    <row r="245" spans="1:10">
      <c r="A245" s="210"/>
      <c r="B245" s="211"/>
      <c r="C245" s="211"/>
      <c r="D245" s="211"/>
      <c r="E245" s="211"/>
      <c r="F245" s="211"/>
      <c r="G245" s="211"/>
      <c r="H245" s="211"/>
      <c r="I245" s="211"/>
      <c r="J245" s="31"/>
    </row>
    <row r="246" spans="1:10">
      <c r="A246" s="210"/>
      <c r="B246" s="211"/>
      <c r="C246" s="211"/>
      <c r="D246" s="211"/>
      <c r="E246" s="211"/>
      <c r="F246" s="211"/>
      <c r="G246" s="211"/>
      <c r="H246" s="211"/>
      <c r="I246" s="211"/>
      <c r="J246" s="31"/>
    </row>
    <row r="247" spans="1:10">
      <c r="J247" s="31"/>
    </row>
    <row r="248" spans="1:10">
      <c r="J248" s="31"/>
    </row>
    <row r="249" spans="1:10">
      <c r="A249" s="148" t="s">
        <v>140</v>
      </c>
      <c r="J249" s="31"/>
    </row>
    <row r="250" spans="1:10">
      <c r="A250" s="210" t="s">
        <v>242</v>
      </c>
      <c r="B250" s="211"/>
      <c r="C250" s="211"/>
      <c r="D250" s="211"/>
      <c r="E250" s="211"/>
      <c r="F250" s="211"/>
      <c r="G250" s="211"/>
      <c r="H250" s="211"/>
      <c r="I250" s="211"/>
      <c r="J250" s="31"/>
    </row>
    <row r="251" spans="1:10">
      <c r="A251" s="210"/>
      <c r="B251" s="211"/>
      <c r="C251" s="211"/>
      <c r="D251" s="211"/>
      <c r="E251" s="211"/>
      <c r="F251" s="211"/>
      <c r="G251" s="211"/>
      <c r="H251" s="211"/>
      <c r="I251" s="211"/>
      <c r="J251" s="31"/>
    </row>
    <row r="252" spans="1:10">
      <c r="A252" s="210"/>
      <c r="B252" s="211"/>
      <c r="C252" s="211"/>
      <c r="D252" s="211"/>
      <c r="E252" s="211"/>
      <c r="F252" s="211"/>
      <c r="G252" s="211"/>
      <c r="H252" s="211"/>
      <c r="I252" s="211"/>
      <c r="J252" s="31"/>
    </row>
    <row r="253" spans="1:10">
      <c r="A253" s="210"/>
      <c r="B253" s="211"/>
      <c r="C253" s="211"/>
      <c r="D253" s="211"/>
      <c r="E253" s="211"/>
      <c r="F253" s="211"/>
      <c r="G253" s="211"/>
      <c r="H253" s="211"/>
      <c r="I253" s="211"/>
      <c r="J253" s="31"/>
    </row>
    <row r="254" spans="1:10">
      <c r="A254" s="210"/>
      <c r="B254" s="211"/>
      <c r="C254" s="211"/>
      <c r="D254" s="211"/>
      <c r="E254" s="211"/>
      <c r="F254" s="211"/>
      <c r="G254" s="211"/>
      <c r="H254" s="211"/>
      <c r="I254" s="211"/>
      <c r="J254" s="31"/>
    </row>
    <row r="255" spans="1:10">
      <c r="J255" s="31"/>
    </row>
    <row r="256" spans="1:10">
      <c r="J256" s="31"/>
    </row>
    <row r="257" spans="1:10">
      <c r="A257" s="147" t="s">
        <v>177</v>
      </c>
      <c r="J257" s="31"/>
    </row>
    <row r="258" spans="1:10">
      <c r="J258" s="31"/>
    </row>
    <row r="259" spans="1:10" ht="15" customHeight="1">
      <c r="A259" s="210" t="s">
        <v>178</v>
      </c>
      <c r="B259" s="210"/>
      <c r="C259" s="210"/>
      <c r="D259" s="210"/>
      <c r="E259" s="210"/>
      <c r="F259" s="210"/>
      <c r="G259" s="210"/>
      <c r="H259" s="210"/>
      <c r="I259" s="210"/>
      <c r="J259" s="31"/>
    </row>
    <row r="260" spans="1:10">
      <c r="A260" s="210"/>
      <c r="B260" s="210"/>
      <c r="C260" s="210"/>
      <c r="D260" s="210"/>
      <c r="E260" s="210"/>
      <c r="F260" s="210"/>
      <c r="G260" s="210"/>
      <c r="H260" s="210"/>
      <c r="I260" s="210"/>
      <c r="J260" s="31"/>
    </row>
    <row r="261" spans="1:10">
      <c r="A261" s="210"/>
      <c r="B261" s="210"/>
      <c r="C261" s="210"/>
      <c r="D261" s="210"/>
      <c r="E261" s="210"/>
      <c r="F261" s="210"/>
      <c r="G261" s="210"/>
      <c r="H261" s="210"/>
      <c r="I261" s="210"/>
      <c r="J261" s="31"/>
    </row>
    <row r="262" spans="1:10">
      <c r="A262" s="210"/>
      <c r="B262" s="210"/>
      <c r="C262" s="210"/>
      <c r="D262" s="210"/>
      <c r="E262" s="210"/>
      <c r="F262" s="210"/>
      <c r="G262" s="210"/>
      <c r="H262" s="210"/>
      <c r="I262" s="210"/>
      <c r="J262" s="31"/>
    </row>
    <row r="263" spans="1:10">
      <c r="A263" s="210"/>
      <c r="B263" s="210"/>
      <c r="C263" s="210"/>
      <c r="D263" s="210"/>
      <c r="E263" s="210"/>
      <c r="F263" s="210"/>
      <c r="G263" s="210"/>
      <c r="H263" s="210"/>
      <c r="I263" s="210"/>
      <c r="J263" s="31"/>
    </row>
    <row r="264" spans="1:10">
      <c r="A264" s="210"/>
      <c r="B264" s="210"/>
      <c r="C264" s="210"/>
      <c r="D264" s="210"/>
      <c r="E264" s="210"/>
      <c r="F264" s="210"/>
      <c r="G264" s="210"/>
      <c r="H264" s="210"/>
      <c r="I264" s="210"/>
      <c r="J264" s="31"/>
    </row>
    <row r="265" spans="1:10">
      <c r="A265" s="143"/>
      <c r="B265" s="143"/>
      <c r="C265" s="143"/>
      <c r="D265" s="143"/>
      <c r="E265" s="143"/>
      <c r="F265" s="143"/>
      <c r="G265" s="143"/>
      <c r="H265" s="143"/>
      <c r="I265" s="143"/>
      <c r="J265" s="31"/>
    </row>
    <row r="266" spans="1:10">
      <c r="A266" s="143"/>
      <c r="B266" s="143"/>
      <c r="C266" s="143"/>
      <c r="D266" s="143"/>
      <c r="E266" s="143"/>
      <c r="F266" s="143"/>
      <c r="G266" s="143"/>
      <c r="H266" s="143"/>
      <c r="I266" s="143"/>
      <c r="J266" s="31"/>
    </row>
    <row r="267" spans="1:10" ht="15" customHeight="1">
      <c r="A267" s="210" t="s">
        <v>179</v>
      </c>
      <c r="B267" s="210"/>
      <c r="C267" s="210"/>
      <c r="D267" s="210"/>
      <c r="E267" s="210"/>
      <c r="F267" s="210"/>
      <c r="G267" s="210"/>
      <c r="H267" s="210"/>
      <c r="I267" s="210"/>
      <c r="J267" s="31"/>
    </row>
    <row r="268" spans="1:10">
      <c r="A268" s="210"/>
      <c r="B268" s="210"/>
      <c r="C268" s="210"/>
      <c r="D268" s="210"/>
      <c r="E268" s="210"/>
      <c r="F268" s="210"/>
      <c r="G268" s="210"/>
      <c r="H268" s="210"/>
      <c r="I268" s="210"/>
      <c r="J268" s="31"/>
    </row>
    <row r="269" spans="1:10">
      <c r="A269" s="210"/>
      <c r="B269" s="210"/>
      <c r="C269" s="210"/>
      <c r="D269" s="210"/>
      <c r="E269" s="210"/>
      <c r="F269" s="210"/>
      <c r="G269" s="210"/>
      <c r="H269" s="210"/>
      <c r="I269" s="210"/>
      <c r="J269" s="31"/>
    </row>
    <row r="270" spans="1:10">
      <c r="J270" s="31"/>
    </row>
    <row r="271" spans="1:10">
      <c r="J271" s="31"/>
    </row>
    <row r="272" spans="1:10">
      <c r="A272" s="210" t="s">
        <v>180</v>
      </c>
      <c r="B272" s="211"/>
      <c r="C272" s="211"/>
      <c r="D272" s="211"/>
      <c r="E272" s="211"/>
      <c r="F272" s="211"/>
      <c r="G272" s="211"/>
      <c r="H272" s="211"/>
      <c r="I272" s="211"/>
      <c r="J272" s="31"/>
    </row>
    <row r="273" spans="1:10">
      <c r="A273" s="210"/>
      <c r="B273" s="211"/>
      <c r="C273" s="211"/>
      <c r="D273" s="211"/>
      <c r="E273" s="211"/>
      <c r="F273" s="211"/>
      <c r="G273" s="211"/>
      <c r="H273" s="211"/>
      <c r="I273" s="211"/>
      <c r="J273" s="31"/>
    </row>
    <row r="274" spans="1:10" ht="15" customHeight="1">
      <c r="J274" s="31"/>
    </row>
    <row r="275" spans="1:10">
      <c r="J275" s="31"/>
    </row>
    <row r="276" spans="1:10" ht="15.75">
      <c r="A276" s="147" t="s">
        <v>62</v>
      </c>
      <c r="J276" s="16" t="s">
        <v>47</v>
      </c>
    </row>
    <row r="277" spans="1:10">
      <c r="A277" s="210" t="s">
        <v>261</v>
      </c>
      <c r="B277" s="211"/>
      <c r="C277" s="211"/>
      <c r="D277" s="211"/>
      <c r="E277" s="211"/>
      <c r="F277" s="211"/>
      <c r="G277" s="211"/>
      <c r="H277" s="211"/>
      <c r="I277" s="211"/>
      <c r="J277" s="31"/>
    </row>
    <row r="278" spans="1:10">
      <c r="A278" s="210"/>
      <c r="B278" s="211"/>
      <c r="C278" s="211"/>
      <c r="D278" s="211"/>
      <c r="E278" s="211"/>
      <c r="F278" s="211"/>
      <c r="G278" s="211"/>
      <c r="H278" s="211"/>
      <c r="I278" s="211"/>
      <c r="J278" s="31"/>
    </row>
    <row r="279" spans="1:10">
      <c r="A279" s="210"/>
      <c r="B279" s="211"/>
      <c r="C279" s="211"/>
      <c r="D279" s="211"/>
      <c r="E279" s="211"/>
      <c r="F279" s="211"/>
      <c r="G279" s="211"/>
      <c r="H279" s="211"/>
      <c r="I279" s="211"/>
      <c r="J279" s="31"/>
    </row>
    <row r="280" spans="1:10">
      <c r="A280" s="210"/>
      <c r="B280" s="211"/>
      <c r="C280" s="211"/>
      <c r="D280" s="211"/>
      <c r="E280" s="211"/>
      <c r="F280" s="211"/>
      <c r="G280" s="211"/>
      <c r="H280" s="211"/>
      <c r="I280" s="211"/>
      <c r="J280" s="31"/>
    </row>
    <row r="281" spans="1:10">
      <c r="A281" s="210"/>
      <c r="B281" s="211"/>
      <c r="C281" s="211"/>
      <c r="D281" s="211"/>
      <c r="E281" s="211"/>
      <c r="F281" s="211"/>
      <c r="G281" s="211"/>
      <c r="H281" s="211"/>
      <c r="I281" s="211"/>
      <c r="J281" s="31"/>
    </row>
    <row r="282" spans="1:10">
      <c r="A282" s="210"/>
      <c r="B282" s="211"/>
      <c r="C282" s="211"/>
      <c r="D282" s="211"/>
      <c r="E282" s="211"/>
      <c r="F282" s="211"/>
      <c r="G282" s="211"/>
      <c r="H282" s="211"/>
      <c r="I282" s="211"/>
      <c r="J282" s="31"/>
    </row>
    <row r="283" spans="1:10">
      <c r="A283" s="210"/>
      <c r="B283" s="211"/>
      <c r="C283" s="211"/>
      <c r="D283" s="211"/>
      <c r="E283" s="211"/>
      <c r="F283" s="211"/>
      <c r="G283" s="211"/>
      <c r="H283" s="211"/>
      <c r="I283" s="211"/>
      <c r="J283" s="31"/>
    </row>
    <row r="284" spans="1:10">
      <c r="A284" s="210"/>
      <c r="B284" s="211"/>
      <c r="C284" s="211"/>
      <c r="D284" s="211"/>
      <c r="E284" s="211"/>
      <c r="F284" s="211"/>
      <c r="G284" s="211"/>
      <c r="H284" s="211"/>
      <c r="I284" s="211"/>
      <c r="J284" s="31"/>
    </row>
    <row r="285" spans="1:10">
      <c r="J285" s="31"/>
    </row>
    <row r="286" spans="1:10">
      <c r="J286" s="31"/>
    </row>
    <row r="287" spans="1:10" ht="15.75">
      <c r="A287" s="147" t="s">
        <v>37</v>
      </c>
      <c r="J287" s="16" t="s">
        <v>47</v>
      </c>
    </row>
    <row r="288" spans="1:10">
      <c r="A288" s="210" t="s">
        <v>243</v>
      </c>
      <c r="B288" s="211"/>
      <c r="C288" s="211"/>
      <c r="D288" s="211"/>
      <c r="E288" s="211"/>
      <c r="F288" s="211"/>
      <c r="G288" s="211"/>
      <c r="H288" s="211"/>
      <c r="I288" s="211"/>
      <c r="J288" s="31"/>
    </row>
    <row r="289" spans="1:10">
      <c r="A289" s="210"/>
      <c r="B289" s="211"/>
      <c r="C289" s="211"/>
      <c r="D289" s="211"/>
      <c r="E289" s="211"/>
      <c r="F289" s="211"/>
      <c r="G289" s="211"/>
      <c r="H289" s="211"/>
      <c r="I289" s="211"/>
      <c r="J289" s="31"/>
    </row>
    <row r="290" spans="1:10">
      <c r="A290" s="210"/>
      <c r="B290" s="211"/>
      <c r="C290" s="211"/>
      <c r="D290" s="211"/>
      <c r="E290" s="211"/>
      <c r="F290" s="211"/>
      <c r="G290" s="211"/>
      <c r="H290" s="211"/>
      <c r="I290" s="211"/>
      <c r="J290" s="31"/>
    </row>
    <row r="291" spans="1:10">
      <c r="J291" s="31"/>
    </row>
    <row r="292" spans="1:10">
      <c r="J292" s="31"/>
    </row>
    <row r="293" spans="1:10" ht="15.75">
      <c r="A293" s="147" t="s">
        <v>40</v>
      </c>
      <c r="J293" s="16" t="s">
        <v>47</v>
      </c>
    </row>
    <row r="294" spans="1:10">
      <c r="A294" s="210" t="s">
        <v>244</v>
      </c>
      <c r="B294" s="211"/>
      <c r="C294" s="211"/>
      <c r="D294" s="211"/>
      <c r="E294" s="211"/>
      <c r="F294" s="211"/>
      <c r="G294" s="211"/>
      <c r="H294" s="211"/>
      <c r="I294" s="211"/>
      <c r="J294" s="31"/>
    </row>
    <row r="295" spans="1:10">
      <c r="A295" s="210"/>
      <c r="B295" s="211"/>
      <c r="C295" s="211"/>
      <c r="D295" s="211"/>
      <c r="E295" s="211"/>
      <c r="F295" s="211"/>
      <c r="G295" s="211"/>
      <c r="H295" s="211"/>
      <c r="I295" s="211"/>
      <c r="J295" s="31"/>
    </row>
    <row r="296" spans="1:10">
      <c r="A296" s="210"/>
      <c r="B296" s="211"/>
      <c r="C296" s="211"/>
      <c r="D296" s="211"/>
      <c r="E296" s="211"/>
      <c r="F296" s="211"/>
      <c r="G296" s="211"/>
      <c r="H296" s="211"/>
      <c r="I296" s="211"/>
      <c r="J296" s="31"/>
    </row>
    <row r="297" spans="1:10">
      <c r="A297" s="210"/>
      <c r="B297" s="211"/>
      <c r="C297" s="211"/>
      <c r="D297" s="211"/>
      <c r="E297" s="211"/>
      <c r="F297" s="211"/>
      <c r="G297" s="211"/>
      <c r="H297" s="211"/>
      <c r="I297" s="211"/>
      <c r="J297" s="31"/>
    </row>
    <row r="298" spans="1:10">
      <c r="A298" s="210"/>
      <c r="B298" s="211"/>
      <c r="C298" s="211"/>
      <c r="D298" s="211"/>
      <c r="E298" s="211"/>
      <c r="F298" s="211"/>
      <c r="G298" s="211"/>
      <c r="H298" s="211"/>
      <c r="I298" s="211"/>
      <c r="J298" s="31"/>
    </row>
    <row r="299" spans="1:10">
      <c r="A299" s="210"/>
      <c r="B299" s="211"/>
      <c r="C299" s="211"/>
      <c r="D299" s="211"/>
      <c r="E299" s="211"/>
      <c r="F299" s="211"/>
      <c r="G299" s="211"/>
      <c r="H299" s="211"/>
      <c r="I299" s="211"/>
      <c r="J299" s="31"/>
    </row>
    <row r="300" spans="1:10">
      <c r="A300" s="210"/>
      <c r="B300" s="211"/>
      <c r="C300" s="211"/>
      <c r="D300" s="211"/>
      <c r="E300" s="211"/>
      <c r="F300" s="211"/>
      <c r="G300" s="211"/>
      <c r="H300" s="211"/>
      <c r="I300" s="211"/>
      <c r="J300" s="31"/>
    </row>
    <row r="301" spans="1:10">
      <c r="A301" s="210"/>
      <c r="B301" s="211"/>
      <c r="C301" s="211"/>
      <c r="D301" s="211"/>
      <c r="E301" s="211"/>
      <c r="F301" s="211"/>
      <c r="G301" s="211"/>
      <c r="H301" s="211"/>
      <c r="I301" s="211"/>
      <c r="J301" s="31"/>
    </row>
    <row r="302" spans="1:10">
      <c r="A302" s="210"/>
      <c r="B302" s="211"/>
      <c r="C302" s="211"/>
      <c r="D302" s="211"/>
      <c r="E302" s="211"/>
      <c r="F302" s="211"/>
      <c r="G302" s="211"/>
      <c r="H302" s="211"/>
      <c r="I302" s="211"/>
      <c r="J302" s="31"/>
    </row>
    <row r="303" spans="1:10">
      <c r="A303" s="210"/>
      <c r="B303" s="211"/>
      <c r="C303" s="211"/>
      <c r="D303" s="211"/>
      <c r="E303" s="211"/>
      <c r="F303" s="211"/>
      <c r="G303" s="211"/>
      <c r="H303" s="211"/>
      <c r="I303" s="211"/>
      <c r="J303" s="31"/>
    </row>
    <row r="304" spans="1:10">
      <c r="A304" s="210"/>
      <c r="B304" s="211"/>
      <c r="C304" s="211"/>
      <c r="D304" s="211"/>
      <c r="E304" s="211"/>
      <c r="F304" s="211"/>
      <c r="G304" s="211"/>
      <c r="H304" s="211"/>
      <c r="I304" s="211"/>
      <c r="J304" s="31"/>
    </row>
    <row r="305" spans="1:10">
      <c r="A305" s="210"/>
      <c r="B305" s="211"/>
      <c r="C305" s="211"/>
      <c r="D305" s="211"/>
      <c r="E305" s="211"/>
      <c r="F305" s="211"/>
      <c r="G305" s="211"/>
      <c r="H305" s="211"/>
      <c r="I305" s="211"/>
      <c r="J305" s="31"/>
    </row>
    <row r="306" spans="1:10">
      <c r="A306" s="210"/>
      <c r="B306" s="211"/>
      <c r="C306" s="211"/>
      <c r="D306" s="211"/>
      <c r="E306" s="211"/>
      <c r="F306" s="211"/>
      <c r="G306" s="211"/>
      <c r="H306" s="211"/>
      <c r="I306" s="211"/>
      <c r="J306" s="31"/>
    </row>
    <row r="307" spans="1:10">
      <c r="A307" s="210"/>
      <c r="B307" s="211"/>
      <c r="C307" s="211"/>
      <c r="D307" s="211"/>
      <c r="E307" s="211"/>
      <c r="F307" s="211"/>
      <c r="G307" s="211"/>
      <c r="H307" s="211"/>
      <c r="I307" s="211"/>
      <c r="J307" s="31"/>
    </row>
    <row r="308" spans="1:10">
      <c r="A308" s="210"/>
      <c r="B308" s="211"/>
      <c r="C308" s="211"/>
      <c r="D308" s="211"/>
      <c r="E308" s="211"/>
      <c r="F308" s="211"/>
      <c r="G308" s="211"/>
      <c r="H308" s="211"/>
      <c r="I308" s="211"/>
      <c r="J308" s="31"/>
    </row>
    <row r="309" spans="1:10">
      <c r="A309" s="210"/>
      <c r="B309" s="211"/>
      <c r="C309" s="211"/>
      <c r="D309" s="211"/>
      <c r="E309" s="211"/>
      <c r="F309" s="211"/>
      <c r="G309" s="211"/>
      <c r="H309" s="211"/>
      <c r="I309" s="211"/>
      <c r="J309" s="31"/>
    </row>
    <row r="310" spans="1:10">
      <c r="A310" s="210"/>
      <c r="B310" s="211"/>
      <c r="C310" s="211"/>
      <c r="D310" s="211"/>
      <c r="E310" s="211"/>
      <c r="F310" s="211"/>
      <c r="G310" s="211"/>
      <c r="H310" s="211"/>
      <c r="I310" s="211"/>
      <c r="J310" s="31"/>
    </row>
    <row r="311" spans="1:10">
      <c r="A311" s="210"/>
      <c r="B311" s="211"/>
      <c r="C311" s="211"/>
      <c r="D311" s="211"/>
      <c r="E311" s="211"/>
      <c r="F311" s="211"/>
      <c r="G311" s="211"/>
      <c r="H311" s="211"/>
      <c r="I311" s="211"/>
      <c r="J311" s="31"/>
    </row>
    <row r="312" spans="1:10">
      <c r="A312" s="210"/>
      <c r="B312" s="211"/>
      <c r="C312" s="211"/>
      <c r="D312" s="211"/>
      <c r="E312" s="211"/>
      <c r="F312" s="211"/>
      <c r="G312" s="211"/>
      <c r="H312" s="211"/>
      <c r="I312" s="211"/>
      <c r="J312" s="31"/>
    </row>
    <row r="313" spans="1:10">
      <c r="A313" s="210"/>
      <c r="B313" s="211"/>
      <c r="C313" s="211"/>
      <c r="D313" s="211"/>
      <c r="E313" s="211"/>
      <c r="F313" s="211"/>
      <c r="G313" s="211"/>
      <c r="H313" s="211"/>
      <c r="I313" s="211"/>
      <c r="J313" s="31"/>
    </row>
    <row r="314" spans="1:10">
      <c r="A314" s="210"/>
      <c r="B314" s="211"/>
      <c r="C314" s="211"/>
      <c r="D314" s="211"/>
      <c r="E314" s="211"/>
      <c r="F314" s="211"/>
      <c r="G314" s="211"/>
      <c r="H314" s="211"/>
      <c r="I314" s="211"/>
      <c r="J314" s="31"/>
    </row>
    <row r="315" spans="1:10">
      <c r="A315" s="210"/>
      <c r="B315" s="211"/>
      <c r="C315" s="211"/>
      <c r="D315" s="211"/>
      <c r="E315" s="211"/>
      <c r="F315" s="211"/>
      <c r="G315" s="211"/>
      <c r="H315" s="211"/>
      <c r="I315" s="211"/>
      <c r="J315" s="31"/>
    </row>
    <row r="316" spans="1:10">
      <c r="A316" s="210"/>
      <c r="B316" s="211"/>
      <c r="C316" s="211"/>
      <c r="D316" s="211"/>
      <c r="E316" s="211"/>
      <c r="F316" s="211"/>
      <c r="G316" s="211"/>
      <c r="H316" s="211"/>
      <c r="I316" s="211"/>
      <c r="J316" s="31"/>
    </row>
    <row r="317" spans="1:10">
      <c r="A317" s="210"/>
      <c r="B317" s="211"/>
      <c r="C317" s="211"/>
      <c r="D317" s="211"/>
      <c r="E317" s="211"/>
      <c r="F317" s="211"/>
      <c r="G317" s="211"/>
      <c r="H317" s="211"/>
      <c r="I317" s="211"/>
      <c r="J317" s="31"/>
    </row>
    <row r="318" spans="1:10">
      <c r="A318" s="210"/>
      <c r="B318" s="211"/>
      <c r="C318" s="211"/>
      <c r="D318" s="211"/>
      <c r="E318" s="211"/>
      <c r="F318" s="211"/>
      <c r="G318" s="211"/>
      <c r="H318" s="211"/>
      <c r="I318" s="211"/>
      <c r="J318" s="31"/>
    </row>
    <row r="319" spans="1:10">
      <c r="A319" s="210"/>
      <c r="B319" s="211"/>
      <c r="C319" s="211"/>
      <c r="D319" s="211"/>
      <c r="E319" s="211"/>
      <c r="F319" s="211"/>
      <c r="G319" s="211"/>
      <c r="H319" s="211"/>
      <c r="I319" s="211"/>
      <c r="J319" s="31"/>
    </row>
    <row r="320" spans="1:10">
      <c r="A320" s="210"/>
      <c r="B320" s="211"/>
      <c r="C320" s="211"/>
      <c r="D320" s="211"/>
      <c r="E320" s="211"/>
      <c r="F320" s="211"/>
      <c r="G320" s="211"/>
      <c r="H320" s="211"/>
      <c r="I320" s="211"/>
      <c r="J320" s="31"/>
    </row>
    <row r="321" spans="1:10">
      <c r="A321" s="210"/>
      <c r="B321" s="211"/>
      <c r="C321" s="211"/>
      <c r="D321" s="211"/>
      <c r="E321" s="211"/>
      <c r="F321" s="211"/>
      <c r="G321" s="211"/>
      <c r="H321" s="211"/>
      <c r="I321" s="211"/>
      <c r="J321" s="31"/>
    </row>
    <row r="322" spans="1:10">
      <c r="A322" s="210"/>
      <c r="B322" s="211"/>
      <c r="C322" s="211"/>
      <c r="D322" s="211"/>
      <c r="E322" s="211"/>
      <c r="F322" s="211"/>
      <c r="G322" s="211"/>
      <c r="H322" s="211"/>
      <c r="I322" s="211"/>
      <c r="J322" s="31"/>
    </row>
    <row r="323" spans="1:10">
      <c r="A323" s="210"/>
      <c r="B323" s="211"/>
      <c r="C323" s="211"/>
      <c r="D323" s="211"/>
      <c r="E323" s="211"/>
      <c r="F323" s="211"/>
      <c r="G323" s="211"/>
      <c r="H323" s="211"/>
      <c r="I323" s="211"/>
      <c r="J323" s="31"/>
    </row>
    <row r="324" spans="1:10">
      <c r="A324" s="210"/>
      <c r="B324" s="211"/>
      <c r="C324" s="211"/>
      <c r="D324" s="211"/>
      <c r="E324" s="211"/>
      <c r="F324" s="211"/>
      <c r="G324" s="211"/>
      <c r="H324" s="211"/>
      <c r="I324" s="211"/>
      <c r="J324" s="31"/>
    </row>
    <row r="325" spans="1:10">
      <c r="A325" s="210"/>
      <c r="B325" s="211"/>
      <c r="C325" s="211"/>
      <c r="D325" s="211"/>
      <c r="E325" s="211"/>
      <c r="F325" s="211"/>
      <c r="G325" s="211"/>
      <c r="H325" s="211"/>
      <c r="I325" s="211"/>
      <c r="J325" s="31"/>
    </row>
    <row r="326" spans="1:10">
      <c r="A326" s="210"/>
      <c r="B326" s="211"/>
      <c r="C326" s="211"/>
      <c r="D326" s="211"/>
      <c r="E326" s="211"/>
      <c r="F326" s="211"/>
      <c r="G326" s="211"/>
      <c r="H326" s="211"/>
      <c r="I326" s="211"/>
      <c r="J326" s="31"/>
    </row>
    <row r="327" spans="1:10">
      <c r="J327" s="31"/>
    </row>
    <row r="328" spans="1:10">
      <c r="J328" s="31"/>
    </row>
    <row r="329" spans="1:10" ht="15.75">
      <c r="A329" s="147" t="s">
        <v>168</v>
      </c>
      <c r="J329" s="16" t="s">
        <v>47</v>
      </c>
    </row>
    <row r="330" spans="1:10" ht="14.45" customHeight="1">
      <c r="A330" s="210" t="s">
        <v>181</v>
      </c>
      <c r="B330" s="210"/>
      <c r="C330" s="210"/>
      <c r="D330" s="210"/>
      <c r="E330" s="210"/>
      <c r="F330" s="210"/>
      <c r="G330" s="210"/>
      <c r="H330" s="210"/>
      <c r="I330" s="210"/>
      <c r="J330" s="31"/>
    </row>
    <row r="331" spans="1:10" ht="14.45" customHeight="1">
      <c r="A331" s="210"/>
      <c r="B331" s="210"/>
      <c r="C331" s="210"/>
      <c r="D331" s="210"/>
      <c r="E331" s="210"/>
      <c r="F331" s="210"/>
      <c r="G331" s="210"/>
      <c r="H331" s="210"/>
      <c r="I331" s="210"/>
      <c r="J331" s="31"/>
    </row>
    <row r="332" spans="1:10">
      <c r="J332" s="31"/>
    </row>
    <row r="333" spans="1:10">
      <c r="J333" s="31"/>
    </row>
    <row r="334" spans="1:10" ht="15.75">
      <c r="A334" s="147" t="s">
        <v>169</v>
      </c>
      <c r="J334" s="16" t="s">
        <v>47</v>
      </c>
    </row>
    <row r="335" spans="1:10">
      <c r="A335" s="210" t="s">
        <v>170</v>
      </c>
      <c r="B335" s="211"/>
      <c r="C335" s="211"/>
      <c r="D335" s="211"/>
      <c r="E335" s="211"/>
      <c r="F335" s="211"/>
      <c r="G335" s="211"/>
      <c r="H335" s="211"/>
      <c r="I335" s="211"/>
      <c r="J335" s="31"/>
    </row>
    <row r="336" spans="1:10" ht="15.75">
      <c r="J336" s="16" t="s">
        <v>185</v>
      </c>
    </row>
  </sheetData>
  <sheetProtection algorithmName="SHA-512" hashValue="EXiM2IUOE9DALnbg6dfnF+wrb2rd8NPRNA6FJBUQkWWBGx62JbO+IP0gqBFDbKMNKc7Hvxm0gKDNuGwhxJVslA==" saltValue="HlZfAzuAayHvBH39K2MgEw==" spinCount="100000" sheet="1" objects="1" scenarios="1"/>
  <mergeCells count="32">
    <mergeCell ref="A167:I184"/>
    <mergeCell ref="A188:I192"/>
    <mergeCell ref="A196:I198"/>
    <mergeCell ref="A202:I214"/>
    <mergeCell ref="A119:I119"/>
    <mergeCell ref="A123:I124"/>
    <mergeCell ref="A129:I130"/>
    <mergeCell ref="A133:I141"/>
    <mergeCell ref="A144:I149"/>
    <mergeCell ref="A153:I155"/>
    <mergeCell ref="A335:I335"/>
    <mergeCell ref="A3:I4"/>
    <mergeCell ref="A97:I101"/>
    <mergeCell ref="A267:I269"/>
    <mergeCell ref="A272:I273"/>
    <mergeCell ref="A277:I284"/>
    <mergeCell ref="A288:I290"/>
    <mergeCell ref="A218:I223"/>
    <mergeCell ref="A227:I232"/>
    <mergeCell ref="A236:I246"/>
    <mergeCell ref="A250:I254"/>
    <mergeCell ref="A259:I264"/>
    <mergeCell ref="A159:I163"/>
    <mergeCell ref="A89:I93"/>
    <mergeCell ref="A294:I326"/>
    <mergeCell ref="A330:I331"/>
    <mergeCell ref="A1:F1"/>
    <mergeCell ref="A105:I111"/>
    <mergeCell ref="A115:I115"/>
    <mergeCell ref="A8:I43"/>
    <mergeCell ref="A47:I76"/>
    <mergeCell ref="A80:I84"/>
  </mergeCells>
  <hyperlinks>
    <hyperlink ref="J7" location="'BUDGET OFFENTLIGT TILBUD'!J15" display="BUDGET" xr:uid="{00000000-0004-0000-0600-000000000000}"/>
    <hyperlink ref="J1:J4" location="'BUDGET PRIVATE TILBUD'!K2" display="LINK" xr:uid="{00000000-0004-0000-0600-000001000000}"/>
    <hyperlink ref="J1" location="'BUDGET OFFENTLIGT TILBUD'!J2" display="LINK" xr:uid="{00000000-0004-0000-0600-000002000000}"/>
    <hyperlink ref="J2" location="'BUDGET OFFENTLIGT TILBUD'!J2" display="TIL" xr:uid="{00000000-0004-0000-0600-000003000000}"/>
    <hyperlink ref="J3" location="'BUDGET OFFENTLIGT TILBUD'!J2" display="BUDGET" xr:uid="{00000000-0004-0000-0600-000004000000}"/>
    <hyperlink ref="J4" location="'BUDGET OFFENTLIGT TILBUD'!J2" display="SKEMA" xr:uid="{00000000-0004-0000-0600-000005000000}"/>
    <hyperlink ref="J46" location="'BUDGET OFFENTLIGT TILBUD'!J35" display="BUDGET" xr:uid="{00000000-0004-0000-0600-000006000000}"/>
    <hyperlink ref="J118" location="'BUDGET OFFENTLIGT TILBUD'!J42" display="BUDGET" xr:uid="{00000000-0004-0000-0600-000007000000}"/>
    <hyperlink ref="J166" location="'BUDGET OFFENTLIGT TILBUD'!J49" display="BUDGET" xr:uid="{00000000-0004-0000-0600-000008000000}"/>
    <hyperlink ref="J201" location="'BUDGET OFFENTLIGT TILBUD'!J55" display="BUDGET" xr:uid="{00000000-0004-0000-0600-000009000000}"/>
    <hyperlink ref="J217" location="'BUDGET OFFENTLIGT TILBUD'!J59" display="BUDGET" xr:uid="{00000000-0004-0000-0600-00000A000000}"/>
    <hyperlink ref="J276" location="'BUDGET OFFENTLIGT TILBUD'!J69" display="BUDGET" xr:uid="{00000000-0004-0000-0600-00000B000000}"/>
    <hyperlink ref="J287" location="'BUDGET OFFENTLIGT TILBUD'!J74" display="BUDGET" xr:uid="{00000000-0004-0000-0600-00000C000000}"/>
    <hyperlink ref="J293" location="'BUDGET OFFENTLIGT TILBUD'!J79" display="BUDGET" xr:uid="{00000000-0004-0000-0600-00000D000000}"/>
    <hyperlink ref="J329" location="'BUDGET OFFENTLIGT TILBUD'!J89" display="BUDGET" xr:uid="{00000000-0004-0000-0600-00000E000000}"/>
    <hyperlink ref="J334" location="'BUDGET OFFENTLIGT TILBUD'!J105" display="BUDGET" xr:uid="{00000000-0004-0000-0600-00000F000000}"/>
    <hyperlink ref="J336" location="'GUIDE BUDGET OFFENTLIG'!J1" display="Gå til top" xr:uid="{00000000-0004-0000-0600-00001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81"/>
  <sheetViews>
    <sheetView workbookViewId="0">
      <selection activeCell="A8" sqref="A8:I41"/>
    </sheetView>
  </sheetViews>
  <sheetFormatPr defaultColWidth="8.85546875" defaultRowHeight="15"/>
  <cols>
    <col min="1" max="1" width="8.85546875" style="13" customWidth="1"/>
    <col min="2" max="9" width="8.85546875" style="13"/>
    <col min="10" max="10" width="8.85546875" style="24"/>
    <col min="11" max="16384" width="8.85546875" style="22"/>
  </cols>
  <sheetData>
    <row r="1" spans="1:12" ht="18">
      <c r="A1" s="227" t="s">
        <v>186</v>
      </c>
      <c r="B1" s="227"/>
      <c r="C1" s="227"/>
      <c r="D1" s="227"/>
      <c r="E1" s="227"/>
      <c r="F1" s="227"/>
      <c r="J1" s="18" t="s">
        <v>45</v>
      </c>
    </row>
    <row r="2" spans="1:12" ht="15.75">
      <c r="J2" s="18" t="s">
        <v>46</v>
      </c>
    </row>
    <row r="3" spans="1:12" ht="15.75">
      <c r="A3" s="211" t="s">
        <v>171</v>
      </c>
      <c r="B3" s="211"/>
      <c r="C3" s="211"/>
      <c r="D3" s="211"/>
      <c r="E3" s="211"/>
      <c r="F3" s="211"/>
      <c r="G3" s="211"/>
      <c r="H3" s="211"/>
      <c r="I3" s="211"/>
      <c r="J3" s="18" t="s">
        <v>47</v>
      </c>
      <c r="L3" s="145"/>
    </row>
    <row r="4" spans="1:12" ht="15.75">
      <c r="A4" s="211"/>
      <c r="B4" s="211"/>
      <c r="C4" s="211"/>
      <c r="D4" s="211"/>
      <c r="E4" s="211"/>
      <c r="F4" s="211"/>
      <c r="G4" s="211"/>
      <c r="H4" s="211"/>
      <c r="I4" s="211"/>
      <c r="J4" s="18" t="s">
        <v>48</v>
      </c>
    </row>
    <row r="5" spans="1:12" ht="15.75">
      <c r="J5" s="18"/>
    </row>
    <row r="6" spans="1:12">
      <c r="J6" s="31"/>
    </row>
    <row r="7" spans="1:12" ht="15.75">
      <c r="A7" s="147" t="s">
        <v>147</v>
      </c>
      <c r="J7" s="16" t="s">
        <v>47</v>
      </c>
    </row>
    <row r="8" spans="1:12">
      <c r="A8" s="210" t="s">
        <v>245</v>
      </c>
      <c r="B8" s="211"/>
      <c r="C8" s="211"/>
      <c r="D8" s="211"/>
      <c r="E8" s="211"/>
      <c r="F8" s="211"/>
      <c r="G8" s="211"/>
      <c r="H8" s="211"/>
      <c r="I8" s="211"/>
      <c r="J8" s="31"/>
    </row>
    <row r="9" spans="1:12">
      <c r="A9" s="211"/>
      <c r="B9" s="211"/>
      <c r="C9" s="211"/>
      <c r="D9" s="211"/>
      <c r="E9" s="211"/>
      <c r="F9" s="211"/>
      <c r="G9" s="211"/>
      <c r="H9" s="211"/>
      <c r="I9" s="211"/>
      <c r="J9" s="31"/>
    </row>
    <row r="10" spans="1:12">
      <c r="A10" s="211"/>
      <c r="B10" s="211"/>
      <c r="C10" s="211"/>
      <c r="D10" s="211"/>
      <c r="E10" s="211"/>
      <c r="F10" s="211"/>
      <c r="G10" s="211"/>
      <c r="H10" s="211"/>
      <c r="I10" s="211"/>
      <c r="J10" s="31"/>
    </row>
    <row r="11" spans="1:12">
      <c r="A11" s="211"/>
      <c r="B11" s="211"/>
      <c r="C11" s="211"/>
      <c r="D11" s="211"/>
      <c r="E11" s="211"/>
      <c r="F11" s="211"/>
      <c r="G11" s="211"/>
      <c r="H11" s="211"/>
      <c r="I11" s="211"/>
      <c r="J11" s="31"/>
    </row>
    <row r="12" spans="1:12">
      <c r="A12" s="211"/>
      <c r="B12" s="211"/>
      <c r="C12" s="211"/>
      <c r="D12" s="211"/>
      <c r="E12" s="211"/>
      <c r="F12" s="211"/>
      <c r="G12" s="211"/>
      <c r="H12" s="211"/>
      <c r="I12" s="211"/>
      <c r="J12" s="31"/>
    </row>
    <row r="13" spans="1:12">
      <c r="A13" s="211"/>
      <c r="B13" s="211"/>
      <c r="C13" s="211"/>
      <c r="D13" s="211"/>
      <c r="E13" s="211"/>
      <c r="F13" s="211"/>
      <c r="G13" s="211"/>
      <c r="H13" s="211"/>
      <c r="I13" s="211"/>
      <c r="J13" s="31"/>
    </row>
    <row r="14" spans="1:12">
      <c r="A14" s="211"/>
      <c r="B14" s="211"/>
      <c r="C14" s="211"/>
      <c r="D14" s="211"/>
      <c r="E14" s="211"/>
      <c r="F14" s="211"/>
      <c r="G14" s="211"/>
      <c r="H14" s="211"/>
      <c r="I14" s="211"/>
      <c r="J14" s="31"/>
    </row>
    <row r="15" spans="1:12">
      <c r="A15" s="211"/>
      <c r="B15" s="211"/>
      <c r="C15" s="211"/>
      <c r="D15" s="211"/>
      <c r="E15" s="211"/>
      <c r="F15" s="211"/>
      <c r="G15" s="211"/>
      <c r="H15" s="211"/>
      <c r="I15" s="211"/>
      <c r="J15" s="31"/>
    </row>
    <row r="16" spans="1:12">
      <c r="A16" s="211"/>
      <c r="B16" s="211"/>
      <c r="C16" s="211"/>
      <c r="D16" s="211"/>
      <c r="E16" s="211"/>
      <c r="F16" s="211"/>
      <c r="G16" s="211"/>
      <c r="H16" s="211"/>
      <c r="I16" s="211"/>
      <c r="J16" s="31"/>
    </row>
    <row r="17" spans="1:10">
      <c r="A17" s="211"/>
      <c r="B17" s="211"/>
      <c r="C17" s="211"/>
      <c r="D17" s="211"/>
      <c r="E17" s="211"/>
      <c r="F17" s="211"/>
      <c r="G17" s="211"/>
      <c r="H17" s="211"/>
      <c r="I17" s="211"/>
      <c r="J17" s="31"/>
    </row>
    <row r="18" spans="1:10">
      <c r="A18" s="211"/>
      <c r="B18" s="211"/>
      <c r="C18" s="211"/>
      <c r="D18" s="211"/>
      <c r="E18" s="211"/>
      <c r="F18" s="211"/>
      <c r="G18" s="211"/>
      <c r="H18" s="211"/>
      <c r="I18" s="211"/>
      <c r="J18" s="31"/>
    </row>
    <row r="19" spans="1:10">
      <c r="A19" s="211"/>
      <c r="B19" s="211"/>
      <c r="C19" s="211"/>
      <c r="D19" s="211"/>
      <c r="E19" s="211"/>
      <c r="F19" s="211"/>
      <c r="G19" s="211"/>
      <c r="H19" s="211"/>
      <c r="I19" s="211"/>
      <c r="J19" s="31"/>
    </row>
    <row r="20" spans="1:10">
      <c r="A20" s="211"/>
      <c r="B20" s="211"/>
      <c r="C20" s="211"/>
      <c r="D20" s="211"/>
      <c r="E20" s="211"/>
      <c r="F20" s="211"/>
      <c r="G20" s="211"/>
      <c r="H20" s="211"/>
      <c r="I20" s="211"/>
      <c r="J20" s="31"/>
    </row>
    <row r="21" spans="1:10">
      <c r="A21" s="211"/>
      <c r="B21" s="211"/>
      <c r="C21" s="211"/>
      <c r="D21" s="211"/>
      <c r="E21" s="211"/>
      <c r="F21" s="211"/>
      <c r="G21" s="211"/>
      <c r="H21" s="211"/>
      <c r="I21" s="211"/>
      <c r="J21" s="31"/>
    </row>
    <row r="22" spans="1:10">
      <c r="A22" s="211"/>
      <c r="B22" s="211"/>
      <c r="C22" s="211"/>
      <c r="D22" s="211"/>
      <c r="E22" s="211"/>
      <c r="F22" s="211"/>
      <c r="G22" s="211"/>
      <c r="H22" s="211"/>
      <c r="I22" s="211"/>
      <c r="J22" s="31"/>
    </row>
    <row r="23" spans="1:10">
      <c r="A23" s="211"/>
      <c r="B23" s="211"/>
      <c r="C23" s="211"/>
      <c r="D23" s="211"/>
      <c r="E23" s="211"/>
      <c r="F23" s="211"/>
      <c r="G23" s="211"/>
      <c r="H23" s="211"/>
      <c r="I23" s="211"/>
      <c r="J23" s="31"/>
    </row>
    <row r="24" spans="1:10">
      <c r="A24" s="211"/>
      <c r="B24" s="211"/>
      <c r="C24" s="211"/>
      <c r="D24" s="211"/>
      <c r="E24" s="211"/>
      <c r="F24" s="211"/>
      <c r="G24" s="211"/>
      <c r="H24" s="211"/>
      <c r="I24" s="211"/>
      <c r="J24" s="31"/>
    </row>
    <row r="25" spans="1:10">
      <c r="A25" s="211"/>
      <c r="B25" s="211"/>
      <c r="C25" s="211"/>
      <c r="D25" s="211"/>
      <c r="E25" s="211"/>
      <c r="F25" s="211"/>
      <c r="G25" s="211"/>
      <c r="H25" s="211"/>
      <c r="I25" s="211"/>
      <c r="J25" s="31"/>
    </row>
    <row r="26" spans="1:10">
      <c r="A26" s="211"/>
      <c r="B26" s="211"/>
      <c r="C26" s="211"/>
      <c r="D26" s="211"/>
      <c r="E26" s="211"/>
      <c r="F26" s="211"/>
      <c r="G26" s="211"/>
      <c r="H26" s="211"/>
      <c r="I26" s="211"/>
      <c r="J26" s="31"/>
    </row>
    <row r="27" spans="1:10">
      <c r="A27" s="211"/>
      <c r="B27" s="211"/>
      <c r="C27" s="211"/>
      <c r="D27" s="211"/>
      <c r="E27" s="211"/>
      <c r="F27" s="211"/>
      <c r="G27" s="211"/>
      <c r="H27" s="211"/>
      <c r="I27" s="211"/>
      <c r="J27" s="31"/>
    </row>
    <row r="28" spans="1:10">
      <c r="A28" s="211"/>
      <c r="B28" s="211"/>
      <c r="C28" s="211"/>
      <c r="D28" s="211"/>
      <c r="E28" s="211"/>
      <c r="F28" s="211"/>
      <c r="G28" s="211"/>
      <c r="H28" s="211"/>
      <c r="I28" s="211"/>
      <c r="J28" s="31"/>
    </row>
    <row r="29" spans="1:10">
      <c r="A29" s="211"/>
      <c r="B29" s="211"/>
      <c r="C29" s="211"/>
      <c r="D29" s="211"/>
      <c r="E29" s="211"/>
      <c r="F29" s="211"/>
      <c r="G29" s="211"/>
      <c r="H29" s="211"/>
      <c r="I29" s="211"/>
      <c r="J29" s="31"/>
    </row>
    <row r="30" spans="1:10">
      <c r="A30" s="211"/>
      <c r="B30" s="211"/>
      <c r="C30" s="211"/>
      <c r="D30" s="211"/>
      <c r="E30" s="211"/>
      <c r="F30" s="211"/>
      <c r="G30" s="211"/>
      <c r="H30" s="211"/>
      <c r="I30" s="211"/>
      <c r="J30" s="31"/>
    </row>
    <row r="31" spans="1:10">
      <c r="A31" s="211"/>
      <c r="B31" s="211"/>
      <c r="C31" s="211"/>
      <c r="D31" s="211"/>
      <c r="E31" s="211"/>
      <c r="F31" s="211"/>
      <c r="G31" s="211"/>
      <c r="H31" s="211"/>
      <c r="I31" s="211"/>
      <c r="J31" s="31"/>
    </row>
    <row r="32" spans="1:10">
      <c r="A32" s="211"/>
      <c r="B32" s="211"/>
      <c r="C32" s="211"/>
      <c r="D32" s="211"/>
      <c r="E32" s="211"/>
      <c r="F32" s="211"/>
      <c r="G32" s="211"/>
      <c r="H32" s="211"/>
      <c r="I32" s="211"/>
      <c r="J32" s="31"/>
    </row>
    <row r="33" spans="1:10">
      <c r="A33" s="211"/>
      <c r="B33" s="211"/>
      <c r="C33" s="211"/>
      <c r="D33" s="211"/>
      <c r="E33" s="211"/>
      <c r="F33" s="211"/>
      <c r="G33" s="211"/>
      <c r="H33" s="211"/>
      <c r="I33" s="211"/>
      <c r="J33" s="31"/>
    </row>
    <row r="34" spans="1:10">
      <c r="A34" s="211"/>
      <c r="B34" s="211"/>
      <c r="C34" s="211"/>
      <c r="D34" s="211"/>
      <c r="E34" s="211"/>
      <c r="F34" s="211"/>
      <c r="G34" s="211"/>
      <c r="H34" s="211"/>
      <c r="I34" s="211"/>
      <c r="J34" s="31"/>
    </row>
    <row r="35" spans="1:10">
      <c r="A35" s="211"/>
      <c r="B35" s="211"/>
      <c r="C35" s="211"/>
      <c r="D35" s="211"/>
      <c r="E35" s="211"/>
      <c r="F35" s="211"/>
      <c r="G35" s="211"/>
      <c r="H35" s="211"/>
      <c r="I35" s="211"/>
      <c r="J35" s="31"/>
    </row>
    <row r="36" spans="1:10">
      <c r="A36" s="211"/>
      <c r="B36" s="211"/>
      <c r="C36" s="211"/>
      <c r="D36" s="211"/>
      <c r="E36" s="211"/>
      <c r="F36" s="211"/>
      <c r="G36" s="211"/>
      <c r="H36" s="211"/>
      <c r="I36" s="211"/>
      <c r="J36" s="31"/>
    </row>
    <row r="37" spans="1:10">
      <c r="A37" s="211"/>
      <c r="B37" s="211"/>
      <c r="C37" s="211"/>
      <c r="D37" s="211"/>
      <c r="E37" s="211"/>
      <c r="F37" s="211"/>
      <c r="G37" s="211"/>
      <c r="H37" s="211"/>
      <c r="I37" s="211"/>
      <c r="J37" s="31"/>
    </row>
    <row r="38" spans="1:10">
      <c r="A38" s="211"/>
      <c r="B38" s="211"/>
      <c r="C38" s="211"/>
      <c r="D38" s="211"/>
      <c r="E38" s="211"/>
      <c r="F38" s="211"/>
      <c r="G38" s="211"/>
      <c r="H38" s="211"/>
      <c r="I38" s="211"/>
      <c r="J38" s="31"/>
    </row>
    <row r="39" spans="1:10">
      <c r="A39" s="211"/>
      <c r="B39" s="211"/>
      <c r="C39" s="211"/>
      <c r="D39" s="211"/>
      <c r="E39" s="211"/>
      <c r="F39" s="211"/>
      <c r="G39" s="211"/>
      <c r="H39" s="211"/>
      <c r="I39" s="211"/>
      <c r="J39" s="31"/>
    </row>
    <row r="40" spans="1:10">
      <c r="A40" s="211"/>
      <c r="B40" s="211"/>
      <c r="C40" s="211"/>
      <c r="D40" s="211"/>
      <c r="E40" s="211"/>
      <c r="F40" s="211"/>
      <c r="G40" s="211"/>
      <c r="H40" s="211"/>
      <c r="I40" s="211"/>
      <c r="J40" s="31"/>
    </row>
    <row r="41" spans="1:10">
      <c r="A41" s="211"/>
      <c r="B41" s="211"/>
      <c r="C41" s="211"/>
      <c r="D41" s="211"/>
      <c r="E41" s="211"/>
      <c r="F41" s="211"/>
      <c r="G41" s="211"/>
      <c r="H41" s="211"/>
      <c r="I41" s="211"/>
      <c r="J41" s="31"/>
    </row>
    <row r="42" spans="1:10">
      <c r="J42" s="31"/>
    </row>
    <row r="43" spans="1:10">
      <c r="J43" s="31"/>
    </row>
    <row r="44" spans="1:10" ht="15.75">
      <c r="A44" s="147" t="s">
        <v>112</v>
      </c>
      <c r="J44" s="16" t="s">
        <v>47</v>
      </c>
    </row>
    <row r="45" spans="1:10">
      <c r="A45" s="210" t="s">
        <v>293</v>
      </c>
      <c r="B45" s="211"/>
      <c r="C45" s="211"/>
      <c r="D45" s="211"/>
      <c r="E45" s="211"/>
      <c r="F45" s="211"/>
      <c r="G45" s="211"/>
      <c r="H45" s="211"/>
      <c r="I45" s="211"/>
      <c r="J45" s="31"/>
    </row>
    <row r="46" spans="1:10">
      <c r="A46" s="210"/>
      <c r="B46" s="211"/>
      <c r="C46" s="211"/>
      <c r="D46" s="211"/>
      <c r="E46" s="211"/>
      <c r="F46" s="211"/>
      <c r="G46" s="211"/>
      <c r="H46" s="211"/>
      <c r="I46" s="211"/>
      <c r="J46" s="31"/>
    </row>
    <row r="47" spans="1:10">
      <c r="A47" s="210"/>
      <c r="B47" s="211"/>
      <c r="C47" s="211"/>
      <c r="D47" s="211"/>
      <c r="E47" s="211"/>
      <c r="F47" s="211"/>
      <c r="G47" s="211"/>
      <c r="H47" s="211"/>
      <c r="I47" s="211"/>
      <c r="J47" s="31"/>
    </row>
    <row r="48" spans="1:10">
      <c r="A48" s="210"/>
      <c r="B48" s="211"/>
      <c r="C48" s="211"/>
      <c r="D48" s="211"/>
      <c r="E48" s="211"/>
      <c r="F48" s="211"/>
      <c r="G48" s="211"/>
      <c r="H48" s="211"/>
      <c r="I48" s="211"/>
      <c r="J48" s="31"/>
    </row>
    <row r="49" spans="1:10">
      <c r="A49" s="210"/>
      <c r="B49" s="211"/>
      <c r="C49" s="211"/>
      <c r="D49" s="211"/>
      <c r="E49" s="211"/>
      <c r="F49" s="211"/>
      <c r="G49" s="211"/>
      <c r="H49" s="211"/>
      <c r="I49" s="211"/>
      <c r="J49" s="31"/>
    </row>
    <row r="50" spans="1:10">
      <c r="A50" s="210"/>
      <c r="B50" s="211"/>
      <c r="C50" s="211"/>
      <c r="D50" s="211"/>
      <c r="E50" s="211"/>
      <c r="F50" s="211"/>
      <c r="G50" s="211"/>
      <c r="H50" s="211"/>
      <c r="I50" s="211"/>
      <c r="J50" s="31"/>
    </row>
    <row r="51" spans="1:10">
      <c r="A51" s="210"/>
      <c r="B51" s="211"/>
      <c r="C51" s="211"/>
      <c r="D51" s="211"/>
      <c r="E51" s="211"/>
      <c r="F51" s="211"/>
      <c r="G51" s="211"/>
      <c r="H51" s="211"/>
      <c r="I51" s="211"/>
      <c r="J51" s="31"/>
    </row>
    <row r="52" spans="1:10">
      <c r="A52" s="210"/>
      <c r="B52" s="211"/>
      <c r="C52" s="211"/>
      <c r="D52" s="211"/>
      <c r="E52" s="211"/>
      <c r="F52" s="211"/>
      <c r="G52" s="211"/>
      <c r="H52" s="211"/>
      <c r="I52" s="211"/>
      <c r="J52" s="31"/>
    </row>
    <row r="53" spans="1:10" ht="32.25" customHeight="1">
      <c r="A53" s="210"/>
      <c r="B53" s="211"/>
      <c r="C53" s="211"/>
      <c r="D53" s="211"/>
      <c r="E53" s="211"/>
      <c r="F53" s="211"/>
      <c r="G53" s="211"/>
      <c r="H53" s="211"/>
      <c r="I53" s="211"/>
      <c r="J53" s="31"/>
    </row>
    <row r="54" spans="1:10">
      <c r="J54" s="31"/>
    </row>
    <row r="55" spans="1:10">
      <c r="J55" s="31"/>
    </row>
    <row r="56" spans="1:10">
      <c r="A56" s="147" t="s">
        <v>280</v>
      </c>
      <c r="J56" s="31"/>
    </row>
    <row r="57" spans="1:10">
      <c r="A57" s="210" t="s">
        <v>288</v>
      </c>
      <c r="B57" s="211"/>
      <c r="C57" s="211"/>
      <c r="D57" s="211"/>
      <c r="E57" s="211"/>
      <c r="F57" s="211"/>
      <c r="G57" s="211"/>
      <c r="H57" s="211"/>
      <c r="I57" s="211"/>
      <c r="J57" s="31"/>
    </row>
    <row r="58" spans="1:10">
      <c r="A58" s="210"/>
      <c r="B58" s="211"/>
      <c r="C58" s="211"/>
      <c r="D58" s="211"/>
      <c r="E58" s="211"/>
      <c r="F58" s="211"/>
      <c r="G58" s="211"/>
      <c r="H58" s="211"/>
      <c r="I58" s="211"/>
      <c r="J58" s="31"/>
    </row>
    <row r="59" spans="1:10">
      <c r="A59" s="210"/>
      <c r="B59" s="211"/>
      <c r="C59" s="211"/>
      <c r="D59" s="211"/>
      <c r="E59" s="211"/>
      <c r="F59" s="211"/>
      <c r="G59" s="211"/>
      <c r="H59" s="211"/>
      <c r="I59" s="211"/>
      <c r="J59" s="31"/>
    </row>
    <row r="60" spans="1:10">
      <c r="A60" s="210"/>
      <c r="B60" s="211"/>
      <c r="C60" s="211"/>
      <c r="D60" s="211"/>
      <c r="E60" s="211"/>
      <c r="F60" s="211"/>
      <c r="G60" s="211"/>
      <c r="H60" s="211"/>
      <c r="I60" s="211"/>
      <c r="J60" s="31"/>
    </row>
    <row r="61" spans="1:10">
      <c r="A61" s="210"/>
      <c r="B61" s="211"/>
      <c r="C61" s="211"/>
      <c r="D61" s="211"/>
      <c r="E61" s="211"/>
      <c r="F61" s="211"/>
      <c r="G61" s="211"/>
      <c r="H61" s="211"/>
      <c r="I61" s="211"/>
      <c r="J61" s="31"/>
    </row>
    <row r="62" spans="1:10">
      <c r="J62" s="31"/>
    </row>
    <row r="63" spans="1:10">
      <c r="J63" s="31"/>
    </row>
    <row r="64" spans="1:10">
      <c r="A64" s="147" t="s">
        <v>118</v>
      </c>
      <c r="J64" s="31"/>
    </row>
    <row r="65" spans="1:10">
      <c r="A65" s="210" t="s">
        <v>256</v>
      </c>
      <c r="B65" s="211"/>
      <c r="C65" s="211"/>
      <c r="D65" s="211"/>
      <c r="E65" s="211"/>
      <c r="F65" s="211"/>
      <c r="G65" s="211"/>
      <c r="H65" s="211"/>
      <c r="I65" s="211"/>
      <c r="J65" s="31"/>
    </row>
    <row r="66" spans="1:10">
      <c r="A66" s="210"/>
      <c r="B66" s="211"/>
      <c r="C66" s="211"/>
      <c r="D66" s="211"/>
      <c r="E66" s="211"/>
      <c r="F66" s="211"/>
      <c r="G66" s="211"/>
      <c r="H66" s="211"/>
      <c r="I66" s="211"/>
      <c r="J66" s="31"/>
    </row>
    <row r="67" spans="1:10">
      <c r="A67" s="210"/>
      <c r="B67" s="211"/>
      <c r="C67" s="211"/>
      <c r="D67" s="211"/>
      <c r="E67" s="211"/>
      <c r="F67" s="211"/>
      <c r="G67" s="211"/>
      <c r="H67" s="211"/>
      <c r="I67" s="211"/>
      <c r="J67" s="31"/>
    </row>
    <row r="68" spans="1:10">
      <c r="A68" s="210"/>
      <c r="B68" s="211"/>
      <c r="C68" s="211"/>
      <c r="D68" s="211"/>
      <c r="E68" s="211"/>
      <c r="F68" s="211"/>
      <c r="G68" s="211"/>
      <c r="H68" s="211"/>
      <c r="I68" s="211"/>
      <c r="J68" s="31"/>
    </row>
    <row r="69" spans="1:10">
      <c r="A69" s="210"/>
      <c r="B69" s="211"/>
      <c r="C69" s="211"/>
      <c r="D69" s="211"/>
      <c r="E69" s="211"/>
      <c r="F69" s="211"/>
      <c r="G69" s="211"/>
      <c r="H69" s="211"/>
      <c r="I69" s="211"/>
      <c r="J69" s="31"/>
    </row>
    <row r="70" spans="1:10">
      <c r="J70" s="31"/>
    </row>
    <row r="71" spans="1:10">
      <c r="J71" s="31"/>
    </row>
    <row r="72" spans="1:10">
      <c r="A72" s="147" t="s">
        <v>281</v>
      </c>
      <c r="J72" s="31"/>
    </row>
    <row r="73" spans="1:10">
      <c r="A73" s="210" t="s">
        <v>289</v>
      </c>
      <c r="B73" s="211"/>
      <c r="C73" s="211"/>
      <c r="D73" s="211"/>
      <c r="E73" s="211"/>
      <c r="F73" s="211"/>
      <c r="G73" s="211"/>
      <c r="H73" s="211"/>
      <c r="I73" s="211"/>
      <c r="J73" s="31"/>
    </row>
    <row r="74" spans="1:10">
      <c r="A74" s="210"/>
      <c r="B74" s="211"/>
      <c r="C74" s="211"/>
      <c r="D74" s="211"/>
      <c r="E74" s="211"/>
      <c r="F74" s="211"/>
      <c r="G74" s="211"/>
      <c r="H74" s="211"/>
      <c r="I74" s="211"/>
      <c r="J74" s="31"/>
    </row>
    <row r="75" spans="1:10">
      <c r="A75" s="210"/>
      <c r="B75" s="211"/>
      <c r="C75" s="211"/>
      <c r="D75" s="211"/>
      <c r="E75" s="211"/>
      <c r="F75" s="211"/>
      <c r="G75" s="211"/>
      <c r="H75" s="211"/>
      <c r="I75" s="211"/>
      <c r="J75" s="31"/>
    </row>
    <row r="76" spans="1:10">
      <c r="A76" s="210"/>
      <c r="B76" s="211"/>
      <c r="C76" s="211"/>
      <c r="D76" s="211"/>
      <c r="E76" s="211"/>
      <c r="F76" s="211"/>
      <c r="G76" s="211"/>
      <c r="H76" s="211"/>
      <c r="I76" s="211"/>
      <c r="J76" s="31"/>
    </row>
    <row r="77" spans="1:10" ht="61.15" customHeight="1">
      <c r="A77" s="210"/>
      <c r="B77" s="211"/>
      <c r="C77" s="211"/>
      <c r="D77" s="211"/>
      <c r="E77" s="211"/>
      <c r="F77" s="211"/>
      <c r="G77" s="211"/>
      <c r="H77" s="211"/>
      <c r="I77" s="211"/>
      <c r="J77" s="31"/>
    </row>
    <row r="78" spans="1:10" ht="14.45" customHeight="1">
      <c r="J78" s="31"/>
    </row>
    <row r="79" spans="1:10" ht="14.45" customHeight="1">
      <c r="J79" s="31"/>
    </row>
    <row r="80" spans="1:10">
      <c r="A80" s="147" t="s">
        <v>99</v>
      </c>
      <c r="J80" s="31"/>
    </row>
    <row r="81" spans="1:10" ht="15" customHeight="1">
      <c r="A81" s="210" t="s">
        <v>294</v>
      </c>
      <c r="B81" s="211"/>
      <c r="C81" s="211"/>
      <c r="D81" s="211"/>
      <c r="E81" s="211"/>
      <c r="F81" s="211"/>
      <c r="G81" s="211"/>
      <c r="H81" s="211"/>
      <c r="I81" s="211"/>
      <c r="J81" s="31"/>
    </row>
    <row r="82" spans="1:10" ht="15" customHeight="1">
      <c r="A82" s="210"/>
      <c r="B82" s="211"/>
      <c r="C82" s="211"/>
      <c r="D82" s="211"/>
      <c r="E82" s="211"/>
      <c r="F82" s="211"/>
      <c r="G82" s="211"/>
      <c r="H82" s="211"/>
      <c r="I82" s="211"/>
      <c r="J82" s="31"/>
    </row>
    <row r="83" spans="1:10" ht="15" customHeight="1">
      <c r="A83" s="210"/>
      <c r="B83" s="211"/>
      <c r="C83" s="211"/>
      <c r="D83" s="211"/>
      <c r="E83" s="211"/>
      <c r="F83" s="211"/>
      <c r="G83" s="211"/>
      <c r="H83" s="211"/>
      <c r="I83" s="211"/>
      <c r="J83" s="31"/>
    </row>
    <row r="84" spans="1:10" ht="15" customHeight="1">
      <c r="A84" s="210"/>
      <c r="B84" s="211"/>
      <c r="C84" s="211"/>
      <c r="D84" s="211"/>
      <c r="E84" s="211"/>
      <c r="F84" s="211"/>
      <c r="G84" s="211"/>
      <c r="H84" s="211"/>
      <c r="I84" s="211"/>
      <c r="J84" s="31"/>
    </row>
    <row r="85" spans="1:10" ht="15" customHeight="1">
      <c r="A85" s="210"/>
      <c r="B85" s="211"/>
      <c r="C85" s="211"/>
      <c r="D85" s="211"/>
      <c r="E85" s="211"/>
      <c r="F85" s="211"/>
      <c r="G85" s="211"/>
      <c r="H85" s="211"/>
      <c r="I85" s="211"/>
      <c r="J85" s="31"/>
    </row>
    <row r="86" spans="1:10" ht="15" customHeight="1">
      <c r="A86" s="210"/>
      <c r="B86" s="211"/>
      <c r="C86" s="211"/>
      <c r="D86" s="211"/>
      <c r="E86" s="211"/>
      <c r="F86" s="211"/>
      <c r="G86" s="211"/>
      <c r="H86" s="211"/>
      <c r="I86" s="211"/>
      <c r="J86" s="31"/>
    </row>
    <row r="87" spans="1:10" ht="15" customHeight="1">
      <c r="A87" s="210"/>
      <c r="B87" s="211"/>
      <c r="C87" s="211"/>
      <c r="D87" s="211"/>
      <c r="E87" s="211"/>
      <c r="F87" s="211"/>
      <c r="G87" s="211"/>
      <c r="H87" s="211"/>
      <c r="I87" s="211"/>
      <c r="J87" s="31"/>
    </row>
    <row r="88" spans="1:10" ht="66" customHeight="1">
      <c r="A88" s="210"/>
      <c r="B88" s="211"/>
      <c r="C88" s="211"/>
      <c r="D88" s="211"/>
      <c r="E88" s="211"/>
      <c r="F88" s="211"/>
      <c r="G88" s="211"/>
      <c r="H88" s="211"/>
      <c r="I88" s="211"/>
      <c r="J88" s="31"/>
    </row>
    <row r="89" spans="1:10">
      <c r="J89" s="31"/>
    </row>
    <row r="90" spans="1:10">
      <c r="J90" s="31"/>
    </row>
    <row r="91" spans="1:10" ht="15" customHeight="1">
      <c r="A91" s="147" t="s">
        <v>3</v>
      </c>
      <c r="J91" s="31"/>
    </row>
    <row r="92" spans="1:10">
      <c r="A92" s="210" t="s">
        <v>246</v>
      </c>
      <c r="B92" s="211"/>
      <c r="C92" s="211"/>
      <c r="D92" s="211"/>
      <c r="E92" s="211"/>
      <c r="F92" s="211"/>
      <c r="G92" s="211"/>
      <c r="H92" s="211"/>
      <c r="I92" s="211"/>
      <c r="J92" s="31"/>
    </row>
    <row r="93" spans="1:10">
      <c r="A93" s="210"/>
      <c r="B93" s="211"/>
      <c r="C93" s="211"/>
      <c r="D93" s="211"/>
      <c r="E93" s="211"/>
      <c r="F93" s="211"/>
      <c r="G93" s="211"/>
      <c r="H93" s="211"/>
      <c r="I93" s="211"/>
      <c r="J93" s="31"/>
    </row>
    <row r="94" spans="1:10">
      <c r="A94" s="210"/>
      <c r="B94" s="211"/>
      <c r="C94" s="211"/>
      <c r="D94" s="211"/>
      <c r="E94" s="211"/>
      <c r="F94" s="211"/>
      <c r="G94" s="211"/>
      <c r="H94" s="211"/>
      <c r="I94" s="211"/>
      <c r="J94" s="31"/>
    </row>
    <row r="95" spans="1:10">
      <c r="A95" s="210"/>
      <c r="B95" s="211"/>
      <c r="C95" s="211"/>
      <c r="D95" s="211"/>
      <c r="E95" s="211"/>
      <c r="F95" s="211"/>
      <c r="G95" s="211"/>
      <c r="H95" s="211"/>
      <c r="I95" s="211"/>
      <c r="J95" s="31"/>
    </row>
    <row r="96" spans="1:10">
      <c r="A96" s="210"/>
      <c r="B96" s="211"/>
      <c r="C96" s="211"/>
      <c r="D96" s="211"/>
      <c r="E96" s="211"/>
      <c r="F96" s="211"/>
      <c r="G96" s="211"/>
      <c r="H96" s="211"/>
      <c r="I96" s="211"/>
      <c r="J96" s="31"/>
    </row>
    <row r="97" spans="1:10">
      <c r="A97" s="210"/>
      <c r="B97" s="211"/>
      <c r="C97" s="211"/>
      <c r="D97" s="211"/>
      <c r="E97" s="211"/>
      <c r="F97" s="211"/>
      <c r="G97" s="211"/>
      <c r="H97" s="211"/>
      <c r="I97" s="211"/>
      <c r="J97" s="31"/>
    </row>
    <row r="98" spans="1:10">
      <c r="J98" s="31"/>
    </row>
    <row r="99" spans="1:10">
      <c r="J99" s="31"/>
    </row>
    <row r="100" spans="1:10">
      <c r="A100" s="147" t="s">
        <v>187</v>
      </c>
      <c r="J100" s="31"/>
    </row>
    <row r="101" spans="1:10">
      <c r="A101" s="210" t="s">
        <v>191</v>
      </c>
      <c r="B101" s="211"/>
      <c r="C101" s="211"/>
      <c r="D101" s="211"/>
      <c r="E101" s="211"/>
      <c r="F101" s="211"/>
      <c r="G101" s="211"/>
      <c r="H101" s="211"/>
      <c r="I101" s="211"/>
      <c r="J101" s="31"/>
    </row>
    <row r="102" spans="1:10">
      <c r="J102" s="31"/>
    </row>
    <row r="103" spans="1:10">
      <c r="J103" s="31"/>
    </row>
    <row r="104" spans="1:10" ht="15.75">
      <c r="A104" s="147" t="s">
        <v>63</v>
      </c>
      <c r="J104" s="16" t="s">
        <v>47</v>
      </c>
    </row>
    <row r="105" spans="1:10">
      <c r="A105" s="210" t="s">
        <v>161</v>
      </c>
      <c r="B105" s="211"/>
      <c r="C105" s="211"/>
      <c r="D105" s="211"/>
      <c r="E105" s="211"/>
      <c r="F105" s="211"/>
      <c r="G105" s="211"/>
      <c r="H105" s="211"/>
      <c r="I105" s="211"/>
      <c r="J105" s="31"/>
    </row>
    <row r="106" spans="1:10">
      <c r="J106" s="31"/>
    </row>
    <row r="107" spans="1:10">
      <c r="J107" s="31"/>
    </row>
    <row r="108" spans="1:10">
      <c r="A108" s="147" t="s">
        <v>33</v>
      </c>
      <c r="J108" s="31"/>
    </row>
    <row r="109" spans="1:10">
      <c r="A109" s="210" t="s">
        <v>192</v>
      </c>
      <c r="B109" s="211"/>
      <c r="C109" s="211"/>
      <c r="D109" s="211"/>
      <c r="E109" s="211"/>
      <c r="F109" s="211"/>
      <c r="G109" s="211"/>
      <c r="H109" s="211"/>
      <c r="I109" s="211"/>
      <c r="J109" s="31"/>
    </row>
    <row r="110" spans="1:10">
      <c r="A110" s="210"/>
      <c r="B110" s="211"/>
      <c r="C110" s="211"/>
      <c r="D110" s="211"/>
      <c r="E110" s="211"/>
      <c r="F110" s="211"/>
      <c r="G110" s="211"/>
      <c r="H110" s="211"/>
      <c r="I110" s="211"/>
      <c r="J110" s="31"/>
    </row>
    <row r="111" spans="1:10">
      <c r="J111" s="31"/>
    </row>
    <row r="112" spans="1:10">
      <c r="J112" s="31"/>
    </row>
    <row r="113" spans="1:10">
      <c r="A113" s="147" t="s">
        <v>162</v>
      </c>
      <c r="J113" s="31"/>
    </row>
    <row r="114" spans="1:10">
      <c r="A114" s="210" t="s">
        <v>163</v>
      </c>
      <c r="B114" s="211"/>
      <c r="C114" s="211"/>
      <c r="D114" s="211"/>
      <c r="E114" s="211"/>
      <c r="F114" s="211"/>
      <c r="G114" s="211"/>
      <c r="H114" s="211"/>
      <c r="I114" s="211"/>
      <c r="J114" s="31"/>
    </row>
    <row r="115" spans="1:10">
      <c r="A115" s="210"/>
      <c r="B115" s="211"/>
      <c r="C115" s="211"/>
      <c r="D115" s="211"/>
      <c r="E115" s="211"/>
      <c r="F115" s="211"/>
      <c r="G115" s="211"/>
      <c r="H115" s="211"/>
      <c r="I115" s="211"/>
      <c r="J115" s="31"/>
    </row>
    <row r="116" spans="1:10">
      <c r="J116" s="31"/>
    </row>
    <row r="117" spans="1:10">
      <c r="J117" s="31"/>
    </row>
    <row r="118" spans="1:10">
      <c r="A118" s="210" t="s">
        <v>247</v>
      </c>
      <c r="B118" s="211"/>
      <c r="C118" s="211"/>
      <c r="D118" s="211"/>
      <c r="E118" s="211"/>
      <c r="F118" s="211"/>
      <c r="G118" s="211"/>
      <c r="H118" s="211"/>
      <c r="I118" s="211"/>
      <c r="J118" s="31"/>
    </row>
    <row r="119" spans="1:10">
      <c r="A119" s="210"/>
      <c r="B119" s="211"/>
      <c r="C119" s="211"/>
      <c r="D119" s="211"/>
      <c r="E119" s="211"/>
      <c r="F119" s="211"/>
      <c r="G119" s="211"/>
      <c r="H119" s="211"/>
      <c r="I119" s="211"/>
      <c r="J119" s="31"/>
    </row>
    <row r="120" spans="1:10">
      <c r="A120" s="210"/>
      <c r="B120" s="211"/>
      <c r="C120" s="211"/>
      <c r="D120" s="211"/>
      <c r="E120" s="211"/>
      <c r="F120" s="211"/>
      <c r="G120" s="211"/>
      <c r="H120" s="211"/>
      <c r="I120" s="211"/>
      <c r="J120" s="31"/>
    </row>
    <row r="121" spans="1:10">
      <c r="A121" s="210"/>
      <c r="B121" s="211"/>
      <c r="C121" s="211"/>
      <c r="D121" s="211"/>
      <c r="E121" s="211"/>
      <c r="F121" s="211"/>
      <c r="G121" s="211"/>
      <c r="H121" s="211"/>
      <c r="I121" s="211"/>
      <c r="J121" s="31"/>
    </row>
    <row r="122" spans="1:10">
      <c r="A122" s="210"/>
      <c r="B122" s="211"/>
      <c r="C122" s="211"/>
      <c r="D122" s="211"/>
      <c r="E122" s="211"/>
      <c r="F122" s="211"/>
      <c r="G122" s="211"/>
      <c r="H122" s="211"/>
      <c r="I122" s="211"/>
      <c r="J122" s="31"/>
    </row>
    <row r="123" spans="1:10">
      <c r="A123" s="210"/>
      <c r="B123" s="211"/>
      <c r="C123" s="211"/>
      <c r="D123" s="211"/>
      <c r="E123" s="211"/>
      <c r="F123" s="211"/>
      <c r="G123" s="211"/>
      <c r="H123" s="211"/>
      <c r="I123" s="211"/>
      <c r="J123" s="31"/>
    </row>
    <row r="124" spans="1:10">
      <c r="A124" s="210"/>
      <c r="B124" s="211"/>
      <c r="C124" s="211"/>
      <c r="D124" s="211"/>
      <c r="E124" s="211"/>
      <c r="F124" s="211"/>
      <c r="G124" s="211"/>
      <c r="H124" s="211"/>
      <c r="I124" s="211"/>
      <c r="J124" s="31"/>
    </row>
    <row r="125" spans="1:10">
      <c r="A125" s="210"/>
      <c r="B125" s="211"/>
      <c r="C125" s="211"/>
      <c r="D125" s="211"/>
      <c r="E125" s="211"/>
      <c r="F125" s="211"/>
      <c r="G125" s="211"/>
      <c r="H125" s="211"/>
      <c r="I125" s="211"/>
      <c r="J125" s="31"/>
    </row>
    <row r="126" spans="1:10">
      <c r="A126" s="210"/>
      <c r="B126" s="211"/>
      <c r="C126" s="211"/>
      <c r="D126" s="211"/>
      <c r="E126" s="211"/>
      <c r="F126" s="211"/>
      <c r="G126" s="211"/>
      <c r="H126" s="211"/>
      <c r="I126" s="211"/>
      <c r="J126" s="31"/>
    </row>
    <row r="127" spans="1:10">
      <c r="J127" s="31"/>
    </row>
    <row r="128" spans="1:10">
      <c r="J128" s="31"/>
    </row>
    <row r="129" spans="1:10">
      <c r="A129" s="210" t="s">
        <v>248</v>
      </c>
      <c r="B129" s="211"/>
      <c r="C129" s="211"/>
      <c r="D129" s="211"/>
      <c r="E129" s="211"/>
      <c r="F129" s="211"/>
      <c r="G129" s="211"/>
      <c r="H129" s="211"/>
      <c r="I129" s="211"/>
      <c r="J129" s="31"/>
    </row>
    <row r="130" spans="1:10">
      <c r="A130" s="210"/>
      <c r="B130" s="211"/>
      <c r="C130" s="211"/>
      <c r="D130" s="211"/>
      <c r="E130" s="211"/>
      <c r="F130" s="211"/>
      <c r="G130" s="211"/>
      <c r="H130" s="211"/>
      <c r="I130" s="211"/>
      <c r="J130" s="31"/>
    </row>
    <row r="131" spans="1:10">
      <c r="A131" s="210"/>
      <c r="B131" s="211"/>
      <c r="C131" s="211"/>
      <c r="D131" s="211"/>
      <c r="E131" s="211"/>
      <c r="F131" s="211"/>
      <c r="G131" s="211"/>
      <c r="H131" s="211"/>
      <c r="I131" s="211"/>
      <c r="J131" s="31"/>
    </row>
    <row r="132" spans="1:10">
      <c r="A132" s="210"/>
      <c r="B132" s="211"/>
      <c r="C132" s="211"/>
      <c r="D132" s="211"/>
      <c r="E132" s="211"/>
      <c r="F132" s="211"/>
      <c r="G132" s="211"/>
      <c r="H132" s="211"/>
      <c r="I132" s="211"/>
      <c r="J132" s="31"/>
    </row>
    <row r="133" spans="1:10">
      <c r="A133" s="210"/>
      <c r="B133" s="211"/>
      <c r="C133" s="211"/>
      <c r="D133" s="211"/>
      <c r="E133" s="211"/>
      <c r="F133" s="211"/>
      <c r="G133" s="211"/>
      <c r="H133" s="211"/>
      <c r="I133" s="211"/>
      <c r="J133" s="31"/>
    </row>
    <row r="134" spans="1:10">
      <c r="A134" s="210"/>
      <c r="B134" s="211"/>
      <c r="C134" s="211"/>
      <c r="D134" s="211"/>
      <c r="E134" s="211"/>
      <c r="F134" s="211"/>
      <c r="G134" s="211"/>
      <c r="H134" s="211"/>
      <c r="I134" s="211"/>
      <c r="J134" s="31"/>
    </row>
    <row r="135" spans="1:10">
      <c r="J135" s="31"/>
    </row>
    <row r="136" spans="1:10">
      <c r="J136" s="31"/>
    </row>
    <row r="137" spans="1:10">
      <c r="A137" s="147" t="s">
        <v>164</v>
      </c>
      <c r="J137" s="31"/>
    </row>
    <row r="138" spans="1:10">
      <c r="A138" s="210" t="s">
        <v>249</v>
      </c>
      <c r="B138" s="211"/>
      <c r="C138" s="211"/>
      <c r="D138" s="211"/>
      <c r="E138" s="211"/>
      <c r="F138" s="211"/>
      <c r="G138" s="211"/>
      <c r="H138" s="211"/>
      <c r="I138" s="211"/>
      <c r="J138" s="31"/>
    </row>
    <row r="139" spans="1:10">
      <c r="A139" s="210"/>
      <c r="B139" s="211"/>
      <c r="C139" s="211"/>
      <c r="D139" s="211"/>
      <c r="E139" s="211"/>
      <c r="F139" s="211"/>
      <c r="G139" s="211"/>
      <c r="H139" s="211"/>
      <c r="I139" s="211"/>
      <c r="J139" s="31"/>
    </row>
    <row r="140" spans="1:10">
      <c r="A140" s="210"/>
      <c r="B140" s="211"/>
      <c r="C140" s="211"/>
      <c r="D140" s="211"/>
      <c r="E140" s="211"/>
      <c r="F140" s="211"/>
      <c r="G140" s="211"/>
      <c r="H140" s="211"/>
      <c r="I140" s="211"/>
      <c r="J140" s="31"/>
    </row>
    <row r="141" spans="1:10">
      <c r="A141" s="210"/>
      <c r="B141" s="211"/>
      <c r="C141" s="211"/>
      <c r="D141" s="211"/>
      <c r="E141" s="211"/>
      <c r="F141" s="211"/>
      <c r="G141" s="211"/>
      <c r="H141" s="211"/>
      <c r="I141" s="211"/>
      <c r="J141" s="31"/>
    </row>
    <row r="142" spans="1:10">
      <c r="A142" s="210"/>
      <c r="B142" s="211"/>
      <c r="C142" s="211"/>
      <c r="D142" s="211"/>
      <c r="E142" s="211"/>
      <c r="F142" s="211"/>
      <c r="G142" s="211"/>
      <c r="H142" s="211"/>
      <c r="I142" s="211"/>
      <c r="J142" s="31"/>
    </row>
    <row r="143" spans="1:10">
      <c r="J143" s="31"/>
    </row>
    <row r="144" spans="1:10">
      <c r="J144" s="31"/>
    </row>
    <row r="145" spans="1:10">
      <c r="A145" s="147" t="s">
        <v>145</v>
      </c>
      <c r="J145" s="31"/>
    </row>
    <row r="146" spans="1:10">
      <c r="A146" s="210" t="s">
        <v>193</v>
      </c>
      <c r="B146" s="211"/>
      <c r="C146" s="211"/>
      <c r="D146" s="211"/>
      <c r="E146" s="211"/>
      <c r="F146" s="211"/>
      <c r="G146" s="211"/>
      <c r="H146" s="211"/>
      <c r="I146" s="211"/>
      <c r="J146" s="31"/>
    </row>
    <row r="147" spans="1:10">
      <c r="A147" s="210"/>
      <c r="B147" s="211"/>
      <c r="C147" s="211"/>
      <c r="D147" s="211"/>
      <c r="E147" s="211"/>
      <c r="F147" s="211"/>
      <c r="G147" s="211"/>
      <c r="H147" s="211"/>
      <c r="I147" s="211"/>
      <c r="J147" s="31"/>
    </row>
    <row r="148" spans="1:10">
      <c r="A148" s="210"/>
      <c r="B148" s="211"/>
      <c r="C148" s="211"/>
      <c r="D148" s="211"/>
      <c r="E148" s="211"/>
      <c r="F148" s="211"/>
      <c r="G148" s="211"/>
      <c r="H148" s="211"/>
      <c r="I148" s="211"/>
      <c r="J148" s="31"/>
    </row>
    <row r="149" spans="1:10">
      <c r="A149" s="210"/>
      <c r="B149" s="211"/>
      <c r="C149" s="211"/>
      <c r="D149" s="211"/>
      <c r="E149" s="211"/>
      <c r="F149" s="211"/>
      <c r="G149" s="211"/>
      <c r="H149" s="211"/>
      <c r="I149" s="211"/>
      <c r="J149" s="31"/>
    </row>
    <row r="150" spans="1:10">
      <c r="A150" s="210"/>
      <c r="B150" s="211"/>
      <c r="C150" s="211"/>
      <c r="D150" s="211"/>
      <c r="E150" s="211"/>
      <c r="F150" s="211"/>
      <c r="G150" s="211"/>
      <c r="H150" s="211"/>
      <c r="I150" s="211"/>
      <c r="J150" s="31"/>
    </row>
    <row r="151" spans="1:10">
      <c r="J151" s="31"/>
    </row>
    <row r="152" spans="1:10">
      <c r="J152" s="31"/>
    </row>
    <row r="153" spans="1:10" ht="15.75">
      <c r="A153" s="147" t="s">
        <v>53</v>
      </c>
      <c r="J153" s="16" t="s">
        <v>47</v>
      </c>
    </row>
    <row r="154" spans="1:10">
      <c r="A154" s="210" t="s">
        <v>194</v>
      </c>
      <c r="B154" s="211"/>
      <c r="C154" s="211"/>
      <c r="D154" s="211"/>
      <c r="E154" s="211"/>
      <c r="F154" s="211"/>
      <c r="G154" s="211"/>
      <c r="H154" s="211"/>
      <c r="I154" s="211"/>
      <c r="J154" s="31"/>
    </row>
    <row r="155" spans="1:10">
      <c r="A155" s="210"/>
      <c r="B155" s="211"/>
      <c r="C155" s="211"/>
      <c r="D155" s="211"/>
      <c r="E155" s="211"/>
      <c r="F155" s="211"/>
      <c r="G155" s="211"/>
      <c r="H155" s="211"/>
      <c r="I155" s="211"/>
      <c r="J155" s="31"/>
    </row>
    <row r="156" spans="1:10">
      <c r="A156" s="210"/>
      <c r="B156" s="211"/>
      <c r="C156" s="211"/>
      <c r="D156" s="211"/>
      <c r="E156" s="211"/>
      <c r="F156" s="211"/>
      <c r="G156" s="211"/>
      <c r="H156" s="211"/>
      <c r="I156" s="211"/>
      <c r="J156" s="31"/>
    </row>
    <row r="157" spans="1:10">
      <c r="A157" s="210"/>
      <c r="B157" s="211"/>
      <c r="C157" s="211"/>
      <c r="D157" s="211"/>
      <c r="E157" s="211"/>
      <c r="F157" s="211"/>
      <c r="G157" s="211"/>
      <c r="H157" s="211"/>
      <c r="I157" s="211"/>
      <c r="J157" s="31"/>
    </row>
    <row r="158" spans="1:10">
      <c r="A158" s="210"/>
      <c r="B158" s="211"/>
      <c r="C158" s="211"/>
      <c r="D158" s="211"/>
      <c r="E158" s="211"/>
      <c r="F158" s="211"/>
      <c r="G158" s="211"/>
      <c r="H158" s="211"/>
      <c r="I158" s="211"/>
      <c r="J158" s="31"/>
    </row>
    <row r="159" spans="1:10">
      <c r="A159" s="210"/>
      <c r="B159" s="211"/>
      <c r="C159" s="211"/>
      <c r="D159" s="211"/>
      <c r="E159" s="211"/>
      <c r="F159" s="211"/>
      <c r="G159" s="211"/>
      <c r="H159" s="211"/>
      <c r="I159" s="211"/>
      <c r="J159" s="31"/>
    </row>
    <row r="160" spans="1:10">
      <c r="A160" s="210"/>
      <c r="B160" s="211"/>
      <c r="C160" s="211"/>
      <c r="D160" s="211"/>
      <c r="E160" s="211"/>
      <c r="F160" s="211"/>
      <c r="G160" s="211"/>
      <c r="H160" s="211"/>
      <c r="I160" s="211"/>
      <c r="J160" s="31"/>
    </row>
    <row r="161" spans="1:10">
      <c r="A161" s="210"/>
      <c r="B161" s="211"/>
      <c r="C161" s="211"/>
      <c r="D161" s="211"/>
      <c r="E161" s="211"/>
      <c r="F161" s="211"/>
      <c r="G161" s="211"/>
      <c r="H161" s="211"/>
      <c r="I161" s="211"/>
      <c r="J161" s="31"/>
    </row>
    <row r="162" spans="1:10">
      <c r="J162" s="31"/>
    </row>
    <row r="163" spans="1:10">
      <c r="J163" s="31"/>
    </row>
    <row r="164" spans="1:10">
      <c r="A164" s="147" t="s">
        <v>56</v>
      </c>
      <c r="J164" s="31"/>
    </row>
    <row r="165" spans="1:10">
      <c r="A165" s="210" t="s">
        <v>165</v>
      </c>
      <c r="B165" s="211"/>
      <c r="C165" s="211"/>
      <c r="D165" s="211"/>
      <c r="E165" s="211"/>
      <c r="F165" s="211"/>
      <c r="G165" s="211"/>
      <c r="H165" s="211"/>
      <c r="I165" s="211"/>
      <c r="J165" s="31"/>
    </row>
    <row r="166" spans="1:10">
      <c r="J166" s="31"/>
    </row>
    <row r="167" spans="1:10">
      <c r="J167" s="31"/>
    </row>
    <row r="168" spans="1:10">
      <c r="A168" s="147" t="s">
        <v>166</v>
      </c>
      <c r="J168" s="31"/>
    </row>
    <row r="169" spans="1:10">
      <c r="A169" s="210" t="s">
        <v>195</v>
      </c>
      <c r="B169" s="211"/>
      <c r="C169" s="211"/>
      <c r="D169" s="211"/>
      <c r="E169" s="211"/>
      <c r="F169" s="211"/>
      <c r="G169" s="211"/>
      <c r="H169" s="211"/>
      <c r="I169" s="211"/>
      <c r="J169" s="31"/>
    </row>
    <row r="170" spans="1:10">
      <c r="A170" s="210"/>
      <c r="B170" s="211"/>
      <c r="C170" s="211"/>
      <c r="D170" s="211"/>
      <c r="E170" s="211"/>
      <c r="F170" s="211"/>
      <c r="G170" s="211"/>
      <c r="H170" s="211"/>
      <c r="I170" s="211"/>
      <c r="J170" s="31"/>
    </row>
    <row r="171" spans="1:10">
      <c r="A171" s="210"/>
      <c r="B171" s="211"/>
      <c r="C171" s="211"/>
      <c r="D171" s="211"/>
      <c r="E171" s="211"/>
      <c r="F171" s="211"/>
      <c r="G171" s="211"/>
      <c r="H171" s="211"/>
      <c r="I171" s="211"/>
      <c r="J171" s="31"/>
    </row>
    <row r="172" spans="1:10">
      <c r="A172" s="210"/>
      <c r="B172" s="211"/>
      <c r="C172" s="211"/>
      <c r="D172" s="211"/>
      <c r="E172" s="211"/>
      <c r="F172" s="211"/>
      <c r="G172" s="211"/>
      <c r="H172" s="211"/>
      <c r="I172" s="211"/>
      <c r="J172" s="31"/>
    </row>
    <row r="173" spans="1:10">
      <c r="A173" s="210"/>
      <c r="B173" s="211"/>
      <c r="C173" s="211"/>
      <c r="D173" s="211"/>
      <c r="E173" s="211"/>
      <c r="F173" s="211"/>
      <c r="G173" s="211"/>
      <c r="H173" s="211"/>
      <c r="I173" s="211"/>
      <c r="J173" s="31"/>
    </row>
    <row r="174" spans="1:10">
      <c r="J174" s="31"/>
    </row>
    <row r="175" spans="1:10">
      <c r="J175" s="31"/>
    </row>
    <row r="176" spans="1:10">
      <c r="A176" s="147" t="s">
        <v>95</v>
      </c>
      <c r="J176" s="31"/>
    </row>
    <row r="177" spans="1:10">
      <c r="A177" s="210" t="s">
        <v>188</v>
      </c>
      <c r="B177" s="211"/>
      <c r="C177" s="211"/>
      <c r="D177" s="211"/>
      <c r="E177" s="211"/>
      <c r="F177" s="211"/>
      <c r="G177" s="211"/>
      <c r="H177" s="211"/>
      <c r="I177" s="211"/>
      <c r="J177" s="31"/>
    </row>
    <row r="178" spans="1:10">
      <c r="A178" s="210"/>
      <c r="B178" s="211"/>
      <c r="C178" s="211"/>
      <c r="D178" s="211"/>
      <c r="E178" s="211"/>
      <c r="F178" s="211"/>
      <c r="G178" s="211"/>
      <c r="H178" s="211"/>
      <c r="I178" s="211"/>
      <c r="J178" s="31"/>
    </row>
    <row r="179" spans="1:10">
      <c r="A179" s="210"/>
      <c r="B179" s="211"/>
      <c r="C179" s="211"/>
      <c r="D179" s="211"/>
      <c r="E179" s="211"/>
      <c r="F179" s="211"/>
      <c r="G179" s="211"/>
      <c r="H179" s="211"/>
      <c r="I179" s="211"/>
      <c r="J179" s="31"/>
    </row>
    <row r="180" spans="1:10">
      <c r="J180" s="31"/>
    </row>
    <row r="181" spans="1:10">
      <c r="J181" s="31"/>
    </row>
    <row r="182" spans="1:10" ht="15.75">
      <c r="A182" s="147" t="s">
        <v>74</v>
      </c>
      <c r="J182" s="16" t="s">
        <v>47</v>
      </c>
    </row>
    <row r="183" spans="1:10" ht="15" customHeight="1">
      <c r="A183" s="210" t="s">
        <v>250</v>
      </c>
      <c r="B183" s="210"/>
      <c r="C183" s="210"/>
      <c r="D183" s="210"/>
      <c r="E183" s="210"/>
      <c r="F183" s="210"/>
      <c r="G183" s="210"/>
      <c r="H183" s="210"/>
      <c r="I183" s="210"/>
      <c r="J183" s="31"/>
    </row>
    <row r="184" spans="1:10">
      <c r="A184" s="210"/>
      <c r="B184" s="210"/>
      <c r="C184" s="210"/>
      <c r="D184" s="210"/>
      <c r="E184" s="210"/>
      <c r="F184" s="210"/>
      <c r="G184" s="210"/>
      <c r="H184" s="210"/>
      <c r="I184" s="210"/>
      <c r="J184" s="31"/>
    </row>
    <row r="185" spans="1:10">
      <c r="A185" s="210"/>
      <c r="B185" s="210"/>
      <c r="C185" s="210"/>
      <c r="D185" s="210"/>
      <c r="E185" s="210"/>
      <c r="F185" s="210"/>
      <c r="G185" s="210"/>
      <c r="H185" s="210"/>
      <c r="I185" s="210"/>
      <c r="J185" s="31"/>
    </row>
    <row r="186" spans="1:10">
      <c r="A186" s="210"/>
      <c r="B186" s="210"/>
      <c r="C186" s="210"/>
      <c r="D186" s="210"/>
      <c r="E186" s="210"/>
      <c r="F186" s="210"/>
      <c r="G186" s="210"/>
      <c r="H186" s="210"/>
      <c r="I186" s="210"/>
      <c r="J186" s="31"/>
    </row>
    <row r="187" spans="1:10">
      <c r="A187" s="210"/>
      <c r="B187" s="210"/>
      <c r="C187" s="210"/>
      <c r="D187" s="210"/>
      <c r="E187" s="210"/>
      <c r="F187" s="210"/>
      <c r="G187" s="210"/>
      <c r="H187" s="210"/>
      <c r="I187" s="210"/>
      <c r="J187" s="31"/>
    </row>
    <row r="188" spans="1:10">
      <c r="A188" s="210"/>
      <c r="B188" s="210"/>
      <c r="C188" s="210"/>
      <c r="D188" s="210"/>
      <c r="E188" s="210"/>
      <c r="F188" s="210"/>
      <c r="G188" s="210"/>
      <c r="H188" s="210"/>
      <c r="I188" s="210"/>
      <c r="J188" s="31"/>
    </row>
    <row r="189" spans="1:10">
      <c r="A189" s="210"/>
      <c r="B189" s="210"/>
      <c r="C189" s="210"/>
      <c r="D189" s="210"/>
      <c r="E189" s="210"/>
      <c r="F189" s="210"/>
      <c r="G189" s="210"/>
      <c r="H189" s="210"/>
      <c r="I189" s="210"/>
      <c r="J189" s="31"/>
    </row>
    <row r="190" spans="1:10">
      <c r="A190" s="210"/>
      <c r="B190" s="210"/>
      <c r="C190" s="210"/>
      <c r="D190" s="210"/>
      <c r="E190" s="210"/>
      <c r="F190" s="210"/>
      <c r="G190" s="210"/>
      <c r="H190" s="210"/>
      <c r="I190" s="210"/>
      <c r="J190" s="31"/>
    </row>
    <row r="191" spans="1:10">
      <c r="A191" s="210"/>
      <c r="B191" s="210"/>
      <c r="C191" s="210"/>
      <c r="D191" s="210"/>
      <c r="E191" s="210"/>
      <c r="F191" s="210"/>
      <c r="G191" s="210"/>
      <c r="H191" s="210"/>
      <c r="I191" s="210"/>
      <c r="J191" s="31"/>
    </row>
    <row r="192" spans="1:10">
      <c r="A192" s="210"/>
      <c r="B192" s="210"/>
      <c r="C192" s="210"/>
      <c r="D192" s="210"/>
      <c r="E192" s="210"/>
      <c r="F192" s="210"/>
      <c r="G192" s="210"/>
      <c r="H192" s="210"/>
      <c r="I192" s="210"/>
      <c r="J192" s="31"/>
    </row>
    <row r="193" spans="1:10">
      <c r="A193" s="210"/>
      <c r="B193" s="210"/>
      <c r="C193" s="210"/>
      <c r="D193" s="210"/>
      <c r="E193" s="210"/>
      <c r="F193" s="210"/>
      <c r="G193" s="210"/>
      <c r="H193" s="210"/>
      <c r="I193" s="210"/>
      <c r="J193" s="31"/>
    </row>
    <row r="194" spans="1:10">
      <c r="A194" s="210"/>
      <c r="B194" s="210"/>
      <c r="C194" s="210"/>
      <c r="D194" s="210"/>
      <c r="E194" s="210"/>
      <c r="F194" s="210"/>
      <c r="G194" s="210"/>
      <c r="H194" s="210"/>
      <c r="I194" s="210"/>
      <c r="J194" s="31"/>
    </row>
    <row r="195" spans="1:10">
      <c r="A195" s="210"/>
      <c r="B195" s="210"/>
      <c r="C195" s="210"/>
      <c r="D195" s="210"/>
      <c r="E195" s="210"/>
      <c r="F195" s="210"/>
      <c r="G195" s="210"/>
      <c r="H195" s="210"/>
      <c r="I195" s="210"/>
      <c r="J195" s="31"/>
    </row>
    <row r="196" spans="1:10">
      <c r="A196" s="199"/>
      <c r="B196" s="199"/>
      <c r="C196" s="199"/>
      <c r="D196" s="199"/>
      <c r="E196" s="199"/>
      <c r="F196" s="199"/>
      <c r="G196" s="199"/>
      <c r="H196" s="199"/>
      <c r="I196" s="199"/>
      <c r="J196" s="31"/>
    </row>
    <row r="197" spans="1:10">
      <c r="J197" s="31"/>
    </row>
    <row r="198" spans="1:10" ht="15.75">
      <c r="A198" s="147" t="s">
        <v>57</v>
      </c>
      <c r="J198" s="16" t="s">
        <v>47</v>
      </c>
    </row>
    <row r="199" spans="1:10">
      <c r="A199" s="210" t="s">
        <v>251</v>
      </c>
      <c r="B199" s="211"/>
      <c r="C199" s="211"/>
      <c r="D199" s="211"/>
      <c r="E199" s="211"/>
      <c r="F199" s="211"/>
      <c r="G199" s="211"/>
      <c r="H199" s="211"/>
      <c r="I199" s="211"/>
      <c r="J199" s="31"/>
    </row>
    <row r="200" spans="1:10">
      <c r="A200" s="210"/>
      <c r="B200" s="211"/>
      <c r="C200" s="211"/>
      <c r="D200" s="211"/>
      <c r="E200" s="211"/>
      <c r="F200" s="211"/>
      <c r="G200" s="211"/>
      <c r="H200" s="211"/>
      <c r="I200" s="211"/>
      <c r="J200" s="31"/>
    </row>
    <row r="201" spans="1:10">
      <c r="A201" s="210"/>
      <c r="B201" s="211"/>
      <c r="C201" s="211"/>
      <c r="D201" s="211"/>
      <c r="E201" s="211"/>
      <c r="F201" s="211"/>
      <c r="G201" s="211"/>
      <c r="H201" s="211"/>
      <c r="I201" s="211"/>
      <c r="J201" s="31"/>
    </row>
    <row r="202" spans="1:10">
      <c r="J202" s="31"/>
    </row>
    <row r="203" spans="1:10">
      <c r="J203" s="31"/>
    </row>
    <row r="204" spans="1:10">
      <c r="A204" s="147" t="s">
        <v>9</v>
      </c>
      <c r="J204" s="31"/>
    </row>
    <row r="205" spans="1:10" ht="15" customHeight="1">
      <c r="A205" s="210" t="s">
        <v>196</v>
      </c>
      <c r="B205" s="210"/>
      <c r="C205" s="210"/>
      <c r="D205" s="210"/>
      <c r="E205" s="210"/>
      <c r="F205" s="210"/>
      <c r="G205" s="210"/>
      <c r="H205" s="210"/>
      <c r="I205" s="210"/>
      <c r="J205" s="31"/>
    </row>
    <row r="206" spans="1:10">
      <c r="A206" s="210"/>
      <c r="B206" s="210"/>
      <c r="C206" s="210"/>
      <c r="D206" s="210"/>
      <c r="E206" s="210"/>
      <c r="F206" s="210"/>
      <c r="G206" s="210"/>
      <c r="H206" s="210"/>
      <c r="I206" s="210"/>
      <c r="J206" s="31"/>
    </row>
    <row r="207" spans="1:10">
      <c r="A207" s="210"/>
      <c r="B207" s="210"/>
      <c r="C207" s="210"/>
      <c r="D207" s="210"/>
      <c r="E207" s="210"/>
      <c r="F207" s="210"/>
      <c r="G207" s="210"/>
      <c r="H207" s="210"/>
      <c r="I207" s="210"/>
      <c r="J207" s="31"/>
    </row>
    <row r="208" spans="1:10">
      <c r="A208" s="210"/>
      <c r="B208" s="210"/>
      <c r="C208" s="210"/>
      <c r="D208" s="210"/>
      <c r="E208" s="210"/>
      <c r="F208" s="210"/>
      <c r="G208" s="210"/>
      <c r="H208" s="210"/>
      <c r="I208" s="210"/>
      <c r="J208" s="31"/>
    </row>
    <row r="209" spans="1:10">
      <c r="A209" s="210"/>
      <c r="B209" s="210"/>
      <c r="C209" s="210"/>
      <c r="D209" s="210"/>
      <c r="E209" s="210"/>
      <c r="F209" s="210"/>
      <c r="G209" s="210"/>
      <c r="H209" s="210"/>
      <c r="I209" s="210"/>
      <c r="J209" s="31"/>
    </row>
    <row r="210" spans="1:10">
      <c r="A210" s="210"/>
      <c r="B210" s="210"/>
      <c r="C210" s="210"/>
      <c r="D210" s="210"/>
      <c r="E210" s="210"/>
      <c r="F210" s="210"/>
      <c r="G210" s="210"/>
      <c r="H210" s="210"/>
      <c r="I210" s="210"/>
      <c r="J210" s="31"/>
    </row>
    <row r="211" spans="1:10">
      <c r="J211" s="31"/>
    </row>
    <row r="212" spans="1:10">
      <c r="J212" s="31"/>
    </row>
    <row r="213" spans="1:10">
      <c r="A213" s="147" t="s">
        <v>139</v>
      </c>
      <c r="J213" s="31"/>
    </row>
    <row r="214" spans="1:10">
      <c r="A214" s="210" t="s">
        <v>252</v>
      </c>
      <c r="B214" s="211"/>
      <c r="C214" s="211"/>
      <c r="D214" s="211"/>
      <c r="E214" s="211"/>
      <c r="F214" s="211"/>
      <c r="G214" s="211"/>
      <c r="H214" s="211"/>
      <c r="I214" s="211"/>
      <c r="J214" s="31"/>
    </row>
    <row r="215" spans="1:10">
      <c r="A215" s="210"/>
      <c r="B215" s="211"/>
      <c r="C215" s="211"/>
      <c r="D215" s="211"/>
      <c r="E215" s="211"/>
      <c r="F215" s="211"/>
      <c r="G215" s="211"/>
      <c r="H215" s="211"/>
      <c r="I215" s="211"/>
      <c r="J215" s="31"/>
    </row>
    <row r="216" spans="1:10">
      <c r="A216" s="210"/>
      <c r="B216" s="211"/>
      <c r="C216" s="211"/>
      <c r="D216" s="211"/>
      <c r="E216" s="211"/>
      <c r="F216" s="211"/>
      <c r="G216" s="211"/>
      <c r="H216" s="211"/>
      <c r="I216" s="211"/>
      <c r="J216" s="31"/>
    </row>
    <row r="217" spans="1:10">
      <c r="A217" s="210"/>
      <c r="B217" s="211"/>
      <c r="C217" s="211"/>
      <c r="D217" s="211"/>
      <c r="E217" s="211"/>
      <c r="F217" s="211"/>
      <c r="G217" s="211"/>
      <c r="H217" s="211"/>
      <c r="I217" s="211"/>
      <c r="J217" s="31"/>
    </row>
    <row r="218" spans="1:10">
      <c r="A218" s="210"/>
      <c r="B218" s="211"/>
      <c r="C218" s="211"/>
      <c r="D218" s="211"/>
      <c r="E218" s="211"/>
      <c r="F218" s="211"/>
      <c r="G218" s="211"/>
      <c r="H218" s="211"/>
      <c r="I218" s="211"/>
      <c r="J218" s="31"/>
    </row>
    <row r="219" spans="1:10">
      <c r="A219" s="210"/>
      <c r="B219" s="211"/>
      <c r="C219" s="211"/>
      <c r="D219" s="211"/>
      <c r="E219" s="211"/>
      <c r="F219" s="211"/>
      <c r="G219" s="211"/>
      <c r="H219" s="211"/>
      <c r="I219" s="211"/>
      <c r="J219" s="31"/>
    </row>
    <row r="220" spans="1:10">
      <c r="A220" s="210"/>
      <c r="B220" s="211"/>
      <c r="C220" s="211"/>
      <c r="D220" s="211"/>
      <c r="E220" s="211"/>
      <c r="F220" s="211"/>
      <c r="G220" s="211"/>
      <c r="H220" s="211"/>
      <c r="I220" s="211"/>
      <c r="J220" s="31"/>
    </row>
    <row r="221" spans="1:10">
      <c r="A221" s="210"/>
      <c r="B221" s="211"/>
      <c r="C221" s="211"/>
      <c r="D221" s="211"/>
      <c r="E221" s="211"/>
      <c r="F221" s="211"/>
      <c r="G221" s="211"/>
      <c r="H221" s="211"/>
      <c r="I221" s="211"/>
      <c r="J221" s="31"/>
    </row>
    <row r="222" spans="1:10">
      <c r="A222" s="210"/>
      <c r="B222" s="211"/>
      <c r="C222" s="211"/>
      <c r="D222" s="211"/>
      <c r="E222" s="211"/>
      <c r="F222" s="211"/>
      <c r="G222" s="211"/>
      <c r="H222" s="211"/>
      <c r="I222" s="211"/>
      <c r="J222" s="31"/>
    </row>
    <row r="223" spans="1:10">
      <c r="A223" s="210"/>
      <c r="B223" s="211"/>
      <c r="C223" s="211"/>
      <c r="D223" s="211"/>
      <c r="E223" s="211"/>
      <c r="F223" s="211"/>
      <c r="G223" s="211"/>
      <c r="H223" s="211"/>
      <c r="I223" s="211"/>
      <c r="J223" s="31"/>
    </row>
    <row r="224" spans="1:10">
      <c r="A224" s="210"/>
      <c r="B224" s="211"/>
      <c r="C224" s="211"/>
      <c r="D224" s="211"/>
      <c r="E224" s="211"/>
      <c r="F224" s="211"/>
      <c r="G224" s="211"/>
      <c r="H224" s="211"/>
      <c r="I224" s="211"/>
      <c r="J224" s="31"/>
    </row>
    <row r="225" spans="1:10">
      <c r="A225" s="210"/>
      <c r="B225" s="211"/>
      <c r="C225" s="211"/>
      <c r="D225" s="211"/>
      <c r="E225" s="211"/>
      <c r="F225" s="211"/>
      <c r="G225" s="211"/>
      <c r="H225" s="211"/>
      <c r="I225" s="211"/>
      <c r="J225" s="31"/>
    </row>
    <row r="226" spans="1:10" ht="14.45" customHeight="1">
      <c r="J226" s="31"/>
    </row>
    <row r="227" spans="1:10">
      <c r="J227" s="31"/>
    </row>
    <row r="228" spans="1:10">
      <c r="A228" s="147" t="s">
        <v>140</v>
      </c>
      <c r="J228" s="31"/>
    </row>
    <row r="229" spans="1:10">
      <c r="A229" s="210" t="s">
        <v>253</v>
      </c>
      <c r="B229" s="211"/>
      <c r="C229" s="211"/>
      <c r="D229" s="211"/>
      <c r="E229" s="211"/>
      <c r="F229" s="211"/>
      <c r="G229" s="211"/>
      <c r="H229" s="211"/>
      <c r="I229" s="211"/>
      <c r="J229" s="31"/>
    </row>
    <row r="230" spans="1:10">
      <c r="A230" s="210"/>
      <c r="B230" s="211"/>
      <c r="C230" s="211"/>
      <c r="D230" s="211"/>
      <c r="E230" s="211"/>
      <c r="F230" s="211"/>
      <c r="G230" s="211"/>
      <c r="H230" s="211"/>
      <c r="I230" s="211"/>
      <c r="J230" s="31"/>
    </row>
    <row r="231" spans="1:10">
      <c r="A231" s="210"/>
      <c r="B231" s="211"/>
      <c r="C231" s="211"/>
      <c r="D231" s="211"/>
      <c r="E231" s="211"/>
      <c r="F231" s="211"/>
      <c r="G231" s="211"/>
      <c r="H231" s="211"/>
      <c r="I231" s="211"/>
      <c r="J231" s="31"/>
    </row>
    <row r="232" spans="1:10">
      <c r="A232" s="210"/>
      <c r="B232" s="211"/>
      <c r="C232" s="211"/>
      <c r="D232" s="211"/>
      <c r="E232" s="211"/>
      <c r="F232" s="211"/>
      <c r="G232" s="211"/>
      <c r="H232" s="211"/>
      <c r="I232" s="211"/>
      <c r="J232" s="31"/>
    </row>
    <row r="233" spans="1:10">
      <c r="J233" s="31"/>
    </row>
    <row r="234" spans="1:10">
      <c r="A234" s="147" t="s">
        <v>177</v>
      </c>
      <c r="J234" s="31"/>
    </row>
    <row r="235" spans="1:10" ht="22.5" customHeight="1">
      <c r="A235" s="147" t="s">
        <v>197</v>
      </c>
      <c r="J235" s="31"/>
    </row>
    <row r="236" spans="1:10" s="13" customFormat="1">
      <c r="A236" s="210" t="s">
        <v>199</v>
      </c>
      <c r="B236" s="211"/>
      <c r="C236" s="211"/>
      <c r="D236" s="211"/>
      <c r="E236" s="211"/>
      <c r="F236" s="211"/>
      <c r="G236" s="211"/>
      <c r="H236" s="211"/>
      <c r="I236" s="211"/>
      <c r="J236" s="31"/>
    </row>
    <row r="237" spans="1:10" s="13" customFormat="1">
      <c r="A237" s="210"/>
      <c r="B237" s="211"/>
      <c r="C237" s="211"/>
      <c r="D237" s="211"/>
      <c r="E237" s="211"/>
      <c r="F237" s="211"/>
      <c r="G237" s="211"/>
      <c r="H237" s="211"/>
      <c r="I237" s="211"/>
      <c r="J237" s="31"/>
    </row>
    <row r="238" spans="1:10" ht="22.5" customHeight="1">
      <c r="A238" s="147" t="s">
        <v>198</v>
      </c>
      <c r="J238" s="31"/>
    </row>
    <row r="239" spans="1:10">
      <c r="A239" s="210" t="s">
        <v>199</v>
      </c>
      <c r="B239" s="211"/>
      <c r="C239" s="211"/>
      <c r="D239" s="211"/>
      <c r="E239" s="211"/>
      <c r="F239" s="211"/>
      <c r="G239" s="211"/>
      <c r="H239" s="211"/>
      <c r="I239" s="211"/>
      <c r="J239" s="31"/>
    </row>
    <row r="240" spans="1:10">
      <c r="A240" s="210"/>
      <c r="B240" s="211"/>
      <c r="C240" s="211"/>
      <c r="D240" s="211"/>
      <c r="E240" s="211"/>
      <c r="F240" s="211"/>
      <c r="G240" s="211"/>
      <c r="H240" s="211"/>
      <c r="I240" s="211"/>
      <c r="J240" s="31"/>
    </row>
    <row r="241" spans="1:10" ht="22.5" customHeight="1">
      <c r="A241" s="225" t="s">
        <v>180</v>
      </c>
      <c r="B241" s="226"/>
      <c r="C241" s="226"/>
      <c r="D241" s="226"/>
      <c r="E241" s="226"/>
      <c r="F241" s="226"/>
      <c r="G241" s="226"/>
      <c r="H241" s="226"/>
      <c r="I241" s="226"/>
      <c r="J241" s="31"/>
    </row>
    <row r="242" spans="1:10">
      <c r="A242" s="225"/>
      <c r="B242" s="226"/>
      <c r="C242" s="226"/>
      <c r="D242" s="226"/>
      <c r="E242" s="226"/>
      <c r="F242" s="226"/>
      <c r="G242" s="226"/>
      <c r="H242" s="226"/>
      <c r="I242" s="226"/>
      <c r="J242" s="31"/>
    </row>
    <row r="243" spans="1:10">
      <c r="J243" s="31"/>
    </row>
    <row r="244" spans="1:10">
      <c r="J244" s="31"/>
    </row>
    <row r="245" spans="1:10" ht="15.75">
      <c r="A245" s="147" t="s">
        <v>59</v>
      </c>
      <c r="J245" s="16" t="s">
        <v>47</v>
      </c>
    </row>
    <row r="246" spans="1:10">
      <c r="A246" s="210" t="s">
        <v>200</v>
      </c>
      <c r="B246" s="211"/>
      <c r="C246" s="211"/>
      <c r="D246" s="211"/>
      <c r="E246" s="211"/>
      <c r="F246" s="211"/>
      <c r="G246" s="211"/>
      <c r="H246" s="211"/>
      <c r="I246" s="211"/>
      <c r="J246" s="31"/>
    </row>
    <row r="247" spans="1:10">
      <c r="A247" s="210"/>
      <c r="B247" s="211"/>
      <c r="C247" s="211"/>
      <c r="D247" s="211"/>
      <c r="E247" s="211"/>
      <c r="F247" s="211"/>
      <c r="G247" s="211"/>
      <c r="H247" s="211"/>
      <c r="I247" s="211"/>
      <c r="J247" s="31"/>
    </row>
    <row r="248" spans="1:10">
      <c r="A248" s="210"/>
      <c r="B248" s="211"/>
      <c r="C248" s="211"/>
      <c r="D248" s="211"/>
      <c r="E248" s="211"/>
      <c r="F248" s="211"/>
      <c r="G248" s="211"/>
      <c r="H248" s="211"/>
      <c r="I248" s="211"/>
      <c r="J248" s="31"/>
    </row>
    <row r="249" spans="1:10">
      <c r="A249" s="210"/>
      <c r="B249" s="211"/>
      <c r="C249" s="211"/>
      <c r="D249" s="211"/>
      <c r="E249" s="211"/>
      <c r="F249" s="211"/>
      <c r="G249" s="211"/>
      <c r="H249" s="211"/>
      <c r="I249" s="211"/>
      <c r="J249" s="31"/>
    </row>
    <row r="250" spans="1:10">
      <c r="A250" s="210"/>
      <c r="B250" s="211"/>
      <c r="C250" s="211"/>
      <c r="D250" s="211"/>
      <c r="E250" s="211"/>
      <c r="F250" s="211"/>
      <c r="G250" s="211"/>
      <c r="H250" s="211"/>
      <c r="I250" s="211"/>
      <c r="J250" s="31"/>
    </row>
    <row r="251" spans="1:10">
      <c r="A251" s="210"/>
      <c r="B251" s="211"/>
      <c r="C251" s="211"/>
      <c r="D251" s="211"/>
      <c r="E251" s="211"/>
      <c r="F251" s="211"/>
      <c r="G251" s="211"/>
      <c r="H251" s="211"/>
      <c r="I251" s="211"/>
      <c r="J251" s="31"/>
    </row>
    <row r="252" spans="1:10">
      <c r="A252" s="210"/>
      <c r="B252" s="211"/>
      <c r="C252" s="211"/>
      <c r="D252" s="211"/>
      <c r="E252" s="211"/>
      <c r="F252" s="211"/>
      <c r="G252" s="211"/>
      <c r="H252" s="211"/>
      <c r="I252" s="211"/>
      <c r="J252" s="31"/>
    </row>
    <row r="253" spans="1:10">
      <c r="J253" s="31"/>
    </row>
    <row r="254" spans="1:10">
      <c r="J254" s="31"/>
    </row>
    <row r="255" spans="1:10" ht="15.75">
      <c r="A255" s="147" t="s">
        <v>37</v>
      </c>
      <c r="J255" s="16" t="s">
        <v>47</v>
      </c>
    </row>
    <row r="256" spans="1:10">
      <c r="A256" s="210" t="s">
        <v>254</v>
      </c>
      <c r="B256" s="211"/>
      <c r="C256" s="211"/>
      <c r="D256" s="211"/>
      <c r="E256" s="211"/>
      <c r="F256" s="211"/>
      <c r="G256" s="211"/>
      <c r="H256" s="211"/>
      <c r="I256" s="211"/>
      <c r="J256" s="31"/>
    </row>
    <row r="257" spans="1:10">
      <c r="A257" s="210"/>
      <c r="B257" s="211"/>
      <c r="C257" s="211"/>
      <c r="D257" s="211"/>
      <c r="E257" s="211"/>
      <c r="F257" s="211"/>
      <c r="G257" s="211"/>
      <c r="H257" s="211"/>
      <c r="I257" s="211"/>
      <c r="J257" s="31"/>
    </row>
    <row r="258" spans="1:10">
      <c r="A258" s="199"/>
      <c r="B258" s="200"/>
      <c r="C258" s="200"/>
      <c r="D258" s="200"/>
      <c r="E258" s="200"/>
      <c r="F258" s="200"/>
      <c r="G258" s="200"/>
      <c r="H258" s="200"/>
      <c r="I258" s="200"/>
      <c r="J258" s="31"/>
    </row>
    <row r="259" spans="1:10">
      <c r="A259" s="199"/>
      <c r="B259" s="200"/>
      <c r="C259" s="200"/>
      <c r="D259" s="200"/>
      <c r="E259" s="200"/>
      <c r="F259" s="200"/>
      <c r="G259" s="200"/>
      <c r="H259" s="200"/>
      <c r="I259" s="200"/>
      <c r="J259" s="31"/>
    </row>
    <row r="260" spans="1:10" ht="15.75">
      <c r="A260" s="147" t="s">
        <v>40</v>
      </c>
      <c r="J260" s="16" t="s">
        <v>47</v>
      </c>
    </row>
    <row r="261" spans="1:10">
      <c r="A261" s="210" t="s">
        <v>201</v>
      </c>
      <c r="B261" s="211"/>
      <c r="C261" s="211"/>
      <c r="D261" s="211"/>
      <c r="E261" s="211"/>
      <c r="F261" s="211"/>
      <c r="G261" s="211"/>
      <c r="H261" s="211"/>
      <c r="I261" s="211"/>
      <c r="J261" s="31"/>
    </row>
    <row r="262" spans="1:10">
      <c r="A262" s="210"/>
      <c r="B262" s="211"/>
      <c r="C262" s="211"/>
      <c r="D262" s="211"/>
      <c r="E262" s="211"/>
      <c r="F262" s="211"/>
      <c r="G262" s="211"/>
      <c r="H262" s="211"/>
      <c r="I262" s="211"/>
      <c r="J262" s="31"/>
    </row>
    <row r="263" spans="1:10">
      <c r="A263" s="210"/>
      <c r="B263" s="211"/>
      <c r="C263" s="211"/>
      <c r="D263" s="211"/>
      <c r="E263" s="211"/>
      <c r="F263" s="211"/>
      <c r="G263" s="211"/>
      <c r="H263" s="211"/>
      <c r="I263" s="211"/>
      <c r="J263" s="31"/>
    </row>
    <row r="264" spans="1:10">
      <c r="J264" s="31"/>
    </row>
    <row r="265" spans="1:10">
      <c r="J265" s="31"/>
    </row>
    <row r="266" spans="1:10" ht="15.75">
      <c r="A266" s="147" t="s">
        <v>169</v>
      </c>
      <c r="J266" s="16" t="s">
        <v>47</v>
      </c>
    </row>
    <row r="267" spans="1:10">
      <c r="A267" s="210" t="s">
        <v>189</v>
      </c>
      <c r="B267" s="211"/>
      <c r="C267" s="211"/>
      <c r="D267" s="211"/>
      <c r="E267" s="211"/>
      <c r="F267" s="211"/>
      <c r="G267" s="211"/>
      <c r="H267" s="211"/>
      <c r="I267" s="211"/>
      <c r="J267" s="31"/>
    </row>
    <row r="268" spans="1:10" s="13" customFormat="1">
      <c r="A268" s="146"/>
      <c r="J268" s="31"/>
    </row>
    <row r="269" spans="1:10">
      <c r="J269" s="31"/>
    </row>
    <row r="270" spans="1:10" ht="15.75">
      <c r="A270" s="147" t="s">
        <v>190</v>
      </c>
      <c r="J270" s="16" t="s">
        <v>93</v>
      </c>
    </row>
    <row r="271" spans="1:10">
      <c r="A271" s="210" t="s">
        <v>255</v>
      </c>
      <c r="B271" s="211"/>
      <c r="C271" s="211"/>
      <c r="D271" s="211"/>
      <c r="E271" s="211"/>
      <c r="F271" s="211"/>
      <c r="G271" s="211"/>
      <c r="H271" s="211"/>
      <c r="I271" s="211"/>
      <c r="J271" s="31"/>
    </row>
    <row r="272" spans="1:10">
      <c r="A272" s="210"/>
      <c r="B272" s="211"/>
      <c r="C272" s="211"/>
      <c r="D272" s="211"/>
      <c r="E272" s="211"/>
      <c r="F272" s="211"/>
      <c r="G272" s="211"/>
      <c r="H272" s="211"/>
      <c r="I272" s="211"/>
      <c r="J272" s="31"/>
    </row>
    <row r="273" spans="1:10">
      <c r="A273" s="210"/>
      <c r="B273" s="211"/>
      <c r="C273" s="211"/>
      <c r="D273" s="211"/>
      <c r="E273" s="211"/>
      <c r="F273" s="211"/>
      <c r="G273" s="211"/>
      <c r="H273" s="211"/>
      <c r="I273" s="211"/>
      <c r="J273" s="31"/>
    </row>
    <row r="274" spans="1:10">
      <c r="A274" s="210"/>
      <c r="B274" s="211"/>
      <c r="C274" s="211"/>
      <c r="D274" s="211"/>
      <c r="E274" s="211"/>
      <c r="F274" s="211"/>
      <c r="G274" s="211"/>
      <c r="H274" s="211"/>
      <c r="I274" s="211"/>
      <c r="J274" s="31"/>
    </row>
    <row r="275" spans="1:10">
      <c r="A275" s="210"/>
      <c r="B275" s="211"/>
      <c r="C275" s="211"/>
      <c r="D275" s="211"/>
      <c r="E275" s="211"/>
      <c r="F275" s="211"/>
      <c r="G275" s="211"/>
      <c r="H275" s="211"/>
      <c r="I275" s="211"/>
      <c r="J275" s="31"/>
    </row>
    <row r="276" spans="1:10">
      <c r="A276" s="210"/>
      <c r="B276" s="211"/>
      <c r="C276" s="211"/>
      <c r="D276" s="211"/>
      <c r="E276" s="211"/>
      <c r="F276" s="211"/>
      <c r="G276" s="211"/>
      <c r="H276" s="211"/>
      <c r="I276" s="211"/>
      <c r="J276" s="31"/>
    </row>
    <row r="277" spans="1:10">
      <c r="A277" s="210"/>
      <c r="B277" s="211"/>
      <c r="C277" s="211"/>
      <c r="D277" s="211"/>
      <c r="E277" s="211"/>
      <c r="F277" s="211"/>
      <c r="G277" s="211"/>
      <c r="H277" s="211"/>
      <c r="I277" s="211"/>
      <c r="J277" s="31"/>
    </row>
    <row r="278" spans="1:10">
      <c r="A278" s="210"/>
      <c r="B278" s="211"/>
      <c r="C278" s="211"/>
      <c r="D278" s="211"/>
      <c r="E278" s="211"/>
      <c r="F278" s="211"/>
      <c r="G278" s="211"/>
      <c r="H278" s="211"/>
      <c r="I278" s="211"/>
      <c r="J278" s="31"/>
    </row>
    <row r="279" spans="1:10">
      <c r="A279" s="210"/>
      <c r="B279" s="211"/>
      <c r="C279" s="211"/>
      <c r="D279" s="211"/>
      <c r="E279" s="211"/>
      <c r="F279" s="211"/>
      <c r="G279" s="211"/>
      <c r="H279" s="211"/>
      <c r="I279" s="211"/>
      <c r="J279" s="31"/>
    </row>
    <row r="280" spans="1:10">
      <c r="A280" s="210"/>
      <c r="B280" s="211"/>
      <c r="C280" s="211"/>
      <c r="D280" s="211"/>
      <c r="E280" s="211"/>
      <c r="F280" s="211"/>
      <c r="G280" s="211"/>
      <c r="H280" s="211"/>
      <c r="I280" s="211"/>
      <c r="J280" s="31"/>
    </row>
    <row r="281" spans="1:10" ht="15.75">
      <c r="A281" s="210"/>
      <c r="B281" s="211"/>
      <c r="C281" s="211"/>
      <c r="D281" s="211"/>
      <c r="E281" s="211"/>
      <c r="F281" s="211"/>
      <c r="G281" s="211"/>
      <c r="H281" s="211"/>
      <c r="I281" s="211"/>
      <c r="J281" s="16" t="s">
        <v>185</v>
      </c>
    </row>
  </sheetData>
  <sheetProtection algorithmName="SHA-512" hashValue="7um/nrp8qT5xnVhTyNMH7Zk/N4JyP6AIJKl3rt1/63GooDTQ97TXBbJYp/ikhANJpz767ld9SSwGtqBLXuq74Q==" saltValue="KHbtsOcmoAAkv7XRxLRJQA==" spinCount="100000" sheet="1" objects="1" scenarios="1"/>
  <mergeCells count="34">
    <mergeCell ref="A1:F1"/>
    <mergeCell ref="A3:I4"/>
    <mergeCell ref="A73:I77"/>
    <mergeCell ref="A92:I97"/>
    <mergeCell ref="A101:I101"/>
    <mergeCell ref="A81:I88"/>
    <mergeCell ref="A8:I41"/>
    <mergeCell ref="A45:I53"/>
    <mergeCell ref="A57:I61"/>
    <mergeCell ref="A65:I69"/>
    <mergeCell ref="A183:I195"/>
    <mergeCell ref="A105:I105"/>
    <mergeCell ref="A109:I110"/>
    <mergeCell ref="A114:I115"/>
    <mergeCell ref="A118:I126"/>
    <mergeCell ref="A129:I134"/>
    <mergeCell ref="A138:I142"/>
    <mergeCell ref="A146:I150"/>
    <mergeCell ref="A154:I161"/>
    <mergeCell ref="A165:I165"/>
    <mergeCell ref="A169:I173"/>
    <mergeCell ref="A177:I179"/>
    <mergeCell ref="A267:I267"/>
    <mergeCell ref="A271:I281"/>
    <mergeCell ref="A199:I201"/>
    <mergeCell ref="A205:I210"/>
    <mergeCell ref="A214:I225"/>
    <mergeCell ref="A229:I232"/>
    <mergeCell ref="A236:I237"/>
    <mergeCell ref="A239:I240"/>
    <mergeCell ref="A241:I242"/>
    <mergeCell ref="A246:I252"/>
    <mergeCell ref="A256:I257"/>
    <mergeCell ref="A261:I263"/>
  </mergeCells>
  <hyperlinks>
    <hyperlink ref="J7" location="'BUDGET PRIVATE TILBUD'!K15" display="BUDGET" xr:uid="{00000000-0004-0000-0700-000000000000}"/>
    <hyperlink ref="J1:J4" location="'BUDGET PRIVATE TILBUD'!K2" display="LINK" xr:uid="{00000000-0004-0000-0700-000001000000}"/>
    <hyperlink ref="J1" location="'BUDGET PRIVATE TILBUD'!K2" display="LINK" xr:uid="{00000000-0004-0000-0700-000002000000}"/>
    <hyperlink ref="J2" location="'BUDGET PRIVATE TILBUD'!K2" display="TIL" xr:uid="{00000000-0004-0000-0700-000003000000}"/>
    <hyperlink ref="J3" location="'BUDGET PRIVATE TILBUD'!K2" display="BUDGET" xr:uid="{00000000-0004-0000-0700-000004000000}"/>
    <hyperlink ref="J4" location="'BUDGET PRIVATE TILBUD'!K2" display="SKEMA" xr:uid="{00000000-0004-0000-0700-000005000000}"/>
    <hyperlink ref="J44" location="'BUDGET PRIVATE TILBUD'!K36" display="BUDGET" xr:uid="{00000000-0004-0000-0700-000006000000}"/>
    <hyperlink ref="J104" location="'BUDGET PRIVATE TILBUD'!K44" display="BUDGET" xr:uid="{00000000-0004-0000-0700-000007000000}"/>
    <hyperlink ref="J153" location="'BUDGET PRIVATE TILBUD'!K51" display="BUDGET" xr:uid="{00000000-0004-0000-0700-000008000000}"/>
    <hyperlink ref="J182" location="'BUDGET PRIVATE TILBUD'!K58" display="BUDGET" xr:uid="{00000000-0004-0000-0700-000009000000}"/>
    <hyperlink ref="J198" location="'BUDGET PRIVATE TILBUD'!K62" display="BUDGET" xr:uid="{00000000-0004-0000-0700-00000A000000}"/>
    <hyperlink ref="J245" location="'BUDGET PRIVATE TILBUD'!K72" display="BUDGET" xr:uid="{00000000-0004-0000-0700-00000B000000}"/>
    <hyperlink ref="J260" location="'BUDGET PRIVATE TILBUD'!K81" display="BUDGET" xr:uid="{00000000-0004-0000-0700-00000C000000}"/>
    <hyperlink ref="J255" location="'BUDGET PRIVATE TILBUD'!K77" display="BUDGET" xr:uid="{00000000-0004-0000-0700-00000D000000}"/>
    <hyperlink ref="J270" location="KONCERNNOTE!G13" display="K.NOTE" xr:uid="{00000000-0004-0000-0700-00000E000000}"/>
    <hyperlink ref="J266" location="'BUDGET PRIVATE TILBUD'!K103" display="BUDGET" xr:uid="{00000000-0004-0000-0700-00000F000000}"/>
    <hyperlink ref="J281" location="'GUIDE BUDGET PRIVAT'!Print_Area" display="Gå til top" xr:uid="{00000000-0004-0000-0700-00001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3593A2944B8F74FAFEEA144D3D19734" ma:contentTypeVersion="13" ma:contentTypeDescription="Opret et nyt dokument." ma:contentTypeScope="" ma:versionID="c8a339af5ae10b50c04a583cc7713173">
  <xsd:schema xmlns:xsd="http://www.w3.org/2001/XMLSchema" xmlns:xs="http://www.w3.org/2001/XMLSchema" xmlns:p="http://schemas.microsoft.com/office/2006/metadata/properties" xmlns:ns3="ed6467d5-b50a-46d3-9f31-54c4584edd66" xmlns:ns4="b0cf2e9f-1bab-4872-87ad-4172fcb013e8" targetNamespace="http://schemas.microsoft.com/office/2006/metadata/properties" ma:root="true" ma:fieldsID="b60d27c5580fb765b59095534671fbf8" ns3:_="" ns4:_="">
    <xsd:import namespace="ed6467d5-b50a-46d3-9f31-54c4584edd66"/>
    <xsd:import namespace="b0cf2e9f-1bab-4872-87ad-4172fcb013e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467d5-b50a-46d3-9f31-54c4584edd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0cf2e9f-1bab-4872-87ad-4172fcb013e8" elementFormDefault="qualified">
    <xsd:import namespace="http://schemas.microsoft.com/office/2006/documentManagement/types"/>
    <xsd:import namespace="http://schemas.microsoft.com/office/infopath/2007/PartnerControls"/>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internalName="SharedWithDetails" ma:readOnly="true">
      <xsd:simpleType>
        <xsd:restriction base="dms:Note">
          <xsd:maxLength value="255"/>
        </xsd:restriction>
      </xsd:simpleType>
    </xsd:element>
    <xsd:element name="SharingHintHash" ma:index="19"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CBEBB3-6252-42EB-90D3-40C6F7F7AAC7}">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b0cf2e9f-1bab-4872-87ad-4172fcb013e8"/>
    <ds:schemaRef ds:uri="ed6467d5-b50a-46d3-9f31-54c4584edd66"/>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FCA17B1D-D85F-4E34-8D11-2E081744D7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6467d5-b50a-46d3-9f31-54c4584edd66"/>
    <ds:schemaRef ds:uri="b0cf2e9f-1bab-4872-87ad-4172fcb013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5FEF8F-BA2A-487D-A03F-D54411AAB5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3126811</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5</vt:i4>
      </vt:variant>
    </vt:vector>
  </HeadingPairs>
  <TitlesOfParts>
    <vt:vector size="13" baseType="lpstr">
      <vt:lpstr>INDHOLDSFORTEGNELSE</vt:lpstr>
      <vt:lpstr>OVERORDNET GUIDE</vt:lpstr>
      <vt:lpstr>BUDGET OFFENTLIGT TILBUD</vt:lpstr>
      <vt:lpstr>BUDGET PRIVATE TILBUD</vt:lpstr>
      <vt:lpstr>FLERE EJENDOMME-LEJEMÅL</vt:lpstr>
      <vt:lpstr>KONCERNNOTE</vt:lpstr>
      <vt:lpstr>GUIDE BUDGET OFFENTLIG</vt:lpstr>
      <vt:lpstr>GUIDE BUDGET PRIVAT</vt:lpstr>
      <vt:lpstr>'FLERE EJENDOMME-LEJEMÅL'!Udskriftsområde</vt:lpstr>
      <vt:lpstr>'GUIDE BUDGET OFFENTLIG'!Udskriftsområde</vt:lpstr>
      <vt:lpstr>'GUIDE BUDGET PRIVAT'!Udskriftsområde</vt:lpstr>
      <vt:lpstr>INDHOLDSFORTEGNELSE!Udskriftsområde</vt:lpstr>
      <vt:lpstr>KONCERNNOTE!Udskriftsområde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Budgetskema Skabelon version 1</dc:title>
  <dc:creator>LLA</dc:creator>
  <cp:lastModifiedBy>Gitte Trier</cp:lastModifiedBy>
  <cp:revision>0</cp:revision>
  <cp:lastPrinted>2017-03-17T13:46:33Z</cp:lastPrinted>
  <dcterms:created xsi:type="dcterms:W3CDTF">2008-09-22T06:59:07Z</dcterms:created>
  <dcterms:modified xsi:type="dcterms:W3CDTF">2022-09-02T08:44:04Z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0x010100B3593A2944B8F74FAFEEA144D3D19734</vt:lpwstr>
  </property>
</Properties>
</file>